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lenzuela\Documents\PLANES Y PRESUPUESTOS DE TESORERÍA\2023\"/>
    </mc:Choice>
  </mc:AlternateContent>
  <xr:revisionPtr revIDLastSave="0" documentId="13_ncr:1_{6AFDC308-5B18-4D3E-A254-243406E1AA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.1.1.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10" i="1"/>
  <c r="E35" i="1"/>
  <c r="E10" i="1"/>
  <c r="D35" i="1"/>
  <c r="D10" i="1"/>
  <c r="C35" i="1"/>
  <c r="C10" i="1"/>
  <c r="B35" i="1" l="1"/>
  <c r="B10" i="1"/>
</calcChain>
</file>

<file path=xl/sharedStrings.xml><?xml version="1.0" encoding="utf-8"?>
<sst xmlns="http://schemas.openxmlformats.org/spreadsheetml/2006/main" count="147" uniqueCount="43">
  <si>
    <t>Concepto</t>
  </si>
  <si>
    <t>Recaudación/Pagos reales y estimados</t>
  </si>
  <si>
    <t>Previsiones Trimestre en curso</t>
  </si>
  <si>
    <t>Previsión Recaud./Pagos RESTO del ejercicio (5)</t>
  </si>
  <si>
    <t>Prevision Recaudación/Pagos en cada mes(3)</t>
  </si>
  <si>
    <t>Previsión Recaud./Pagos en el trimestre (4)</t>
  </si>
  <si>
    <t>Julio</t>
  </si>
  <si>
    <t>Agosto</t>
  </si>
  <si>
    <t>Septiembre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</si>
  <si>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</si>
  <si>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</si>
  <si>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</si>
  <si>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</si>
  <si>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</si>
  <si>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</si>
  <si>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</si>
  <si>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</si>
  <si>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</si>
  <si>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</si>
  <si>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</si>
  <si>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</si>
  <si>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</si>
  <si>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</si>
  <si>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</si>
  <si>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</si>
  <si>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</si>
  <si>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</si>
  <si>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</si>
  <si>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</si>
  <si>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</si>
  <si>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</si>
  <si>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Observaciones</t>
  </si>
  <si>
    <t>(1) En el concepto "Fondos líquidos al inicio del periodo" se reflejará el importe existente al comienzo del ejercicio 2023 (a 01-01-2023).</t>
  </si>
  <si>
    <t>En las columnas de "Previsiones Trimestre en curso - Previsión Recaudación/Pagos en cada mes" el importe del Fondo liquido previsto al comienzo de cada mes.</t>
  </si>
  <si>
    <t>En la columna de "Previsión Trimestre en curso - Previsión Recaudación/Pagos en el trimestre" el importe del Fondo liquido existente al COMIENZO DEL TRIMESTRE EN CURSO.</t>
  </si>
  <si>
    <t>(2) Los importes de Recaudación/Pagos en las columnas "Trimestre cerrado Recaudación/Pagos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</si>
  <si>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Previsión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</si>
  <si>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"Previsión Recaudación/Pagos en el trimestre" se corresponden con el total de Recaudación/Pagos previsto realizar en el trimestre en curso.</t>
  </si>
  <si>
    <t>(5) Los importes de Recaudación/Pagos en las columnas "Previsión Recaudación/Pagos RESTO Ejercicio" se corresponden con el TOTAL de Recaudación/Pagos previsto realizar en el resto de ejercicio con independencia de que se trate de Recaudación/Pagos de Derechos liquidados/Obligaciones reconocidas de ejercicio corriente o cerrados.</t>
  </si>
  <si>
    <t>(1) En el concepto "Fondos líquidos al inicio del periodo" se refleja el importe existente al comienzo del TRIMESTRE  (a 01-07-2023).</t>
  </si>
  <si>
    <t>AYUNTAMIENTO DE ALCOBENDAS</t>
  </si>
  <si>
    <t>PRESUPUESTO DE TESORERÍA</t>
  </si>
  <si>
    <t>3 TRIMESTRE 2023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</si>
</sst>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Calibri"/>
    </font>
    <font>
      <sz val="11"/>
      <name val="Calibri"/>
    </font>
    <font>
      <sz val="10"/>
      <name val="Calibri"/>
    </font>
    <font>
      <b/>
      <sz val="14"/>
      <name val="Calibri"/>
    </font>
    <font>
      <b/>
      <sz val="11"/>
      <name val="Calibri"/>
    </font>
    <font>
      <b/>
      <sz val="10"/>
      <name val="Calibri"/>
    </font>
    <font>
      <i/>
      <sz val="9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DDD9C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808080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</cellStyleXfs>
  <cellXfs count="32">
    <xf numFmtId="0" fontId="2" fillId="0" borderId="0" xfId="0" applyFont="1"/>
    <xf numFmtId="0" fontId="3" fillId="0" borderId="0" xfId="1">
      <alignment vertical="center"/>
    </xf>
    <xf numFmtId="0" fontId="1" fillId="0" borderId="0" xfId="0" applyFont="1"/>
    <xf numFmtId="0" fontId="5" fillId="2" borderId="1" xfId="4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5" fillId="2" borderId="1" xfId="4" applyFill="1" applyBorder="1" applyAlignment="1">
      <alignment horizontal="center" vertical="center" wrapText="1"/>
    </xf>
    <xf numFmtId="0" fontId="5" fillId="2" borderId="11" xfId="4" applyFill="1" applyBorder="1" applyAlignment="1">
      <alignment horizontal="center" vertical="center" wrapText="1"/>
    </xf>
    <xf numFmtId="0" fontId="5" fillId="2" borderId="12" xfId="4" applyFill="1" applyBorder="1" applyAlignment="1">
      <alignment horizontal="center" vertical="center" wrapText="1"/>
    </xf>
    <xf numFmtId="0" fontId="5" fillId="2" borderId="13" xfId="4" applyFill="1" applyBorder="1" applyAlignment="1">
      <alignment horizontal="center" vertical="center" wrapText="1"/>
    </xf>
    <xf numFmtId="0" fontId="6" fillId="0" borderId="0" xfId="5" applyFont="1" applyAlignment="1">
      <alignment vertical="top" wrapText="1"/>
    </xf>
    <xf numFmtId="0" fontId="6" fillId="0" borderId="0" xfId="0" applyFont="1"/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7" fillId="5" borderId="15" xfId="0" applyFont="1" applyFill="1" applyBorder="1" applyAlignment="1"/>
    <xf numFmtId="0" fontId="7" fillId="5" borderId="16" xfId="0" applyFont="1" applyFill="1" applyBorder="1" applyAlignment="1"/>
    <xf numFmtId="0" fontId="8" fillId="5" borderId="15" xfId="0" applyFont="1" applyFill="1" applyBorder="1" applyAlignment="1"/>
    <xf numFmtId="0" fontId="8" fillId="5" borderId="16" xfId="0" applyFont="1" applyFill="1" applyBorder="1" applyAlignment="1"/>
    <xf numFmtId="0" fontId="9" fillId="5" borderId="17" xfId="0" applyFont="1" applyFill="1" applyBorder="1" applyAlignment="1"/>
  </cellXfs>
  <cellStyles count="6">
    <cellStyle name="CabeceraColumnas" xfId="4" xr:uid="{00000000-0005-0000-0000-000004000000}"/>
    <cellStyle name="Normal" xfId="0" builtinId="0"/>
    <cellStyle name="Notas" xfId="5" xr:uid="{00000000-0005-0000-0000-000005000000}"/>
    <cellStyle name="TituloEnumeracion" xfId="2" xr:uid="{00000000-0005-0000-0000-000002000000}"/>
    <cellStyle name="TituloFormulario" xfId="1" xr:uid="{00000000-0005-0000-0000-000001000000}"/>
    <cellStyle name="TituloTabla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</xdr:rowOff>
    </xdr:from>
    <xdr:to>
      <xdr:col>0</xdr:col>
      <xdr:colOff>1573671</xdr:colOff>
      <xdr:row>3</xdr:row>
      <xdr:rowOff>137161</xdr:rowOff>
    </xdr:to>
    <xdr:pic>
      <xdr:nvPicPr>
        <xdr:cNvPr id="3" name="278 Imagen">
          <a:extLst>
            <a:ext uri="{FF2B5EF4-FFF2-40B4-BE49-F238E27FC236}">
              <a16:creationId xmlns:a16="http://schemas.microsoft.com/office/drawing/2014/main" id="{B375E87A-B2D0-4052-92A5-AF9889385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"/>
          <a:ext cx="1436511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topLeftCell="B1" workbookViewId="0">
      <selection activeCell="G1" sqref="G1:M3"/>
    </sheetView>
  </sheetViews>
  <sheetFormatPr baseColWidth="10" defaultColWidth="8.88671875" defaultRowHeight="14.4"/>
  <cols>
    <col min="1" max="1" width="42.44140625" style="2" bestFit="1" customWidth="1"/>
    <col min="2" max="13" width="18.5546875" style="2" customWidth="1"/>
  </cols>
  <sheetData>
    <row r="1" spans="1:13" ht="15" customHeight="1">
      <c r="B1" s="22" t="s">
        <v>40</v>
      </c>
      <c r="C1" s="23"/>
      <c r="D1" s="23"/>
      <c r="E1" s="23"/>
      <c r="F1" s="23"/>
      <c r="G1" s="27"/>
      <c r="H1" s="27"/>
      <c r="I1" s="27"/>
      <c r="J1" s="27"/>
      <c r="K1" s="27"/>
      <c r="L1" s="27"/>
      <c r="M1" s="28"/>
    </row>
    <row r="2" spans="1:13" ht="15.6" customHeight="1">
      <c r="A2" s="1"/>
      <c r="B2" s="24" t="s">
        <v>41</v>
      </c>
      <c r="C2" s="25"/>
      <c r="D2" s="25"/>
      <c r="E2" s="25"/>
      <c r="F2" s="25"/>
      <c r="G2" s="29"/>
      <c r="H2" s="29"/>
      <c r="I2" s="29"/>
      <c r="J2" s="29"/>
      <c r="K2" s="29"/>
      <c r="L2" s="29"/>
      <c r="M2" s="30"/>
    </row>
    <row r="3" spans="1:13" ht="15" thickBot="1">
      <c r="B3" s="26" t="s">
        <v>42</v>
      </c>
      <c r="C3" s="26"/>
      <c r="D3" s="26"/>
      <c r="E3" s="26"/>
      <c r="F3" s="26"/>
      <c r="G3" s="31"/>
      <c r="H3" s="31"/>
      <c r="I3" s="31"/>
      <c r="J3" s="31"/>
      <c r="K3" s="31"/>
      <c r="L3" s="31"/>
      <c r="M3" s="31"/>
    </row>
    <row r="4" spans="1:13" ht="13.5" customHeight="1" thickBot="1"/>
    <row r="5" spans="1:13" ht="14.4" customHeight="1" thickBot="1">
      <c r="A5" s="16" t="s">
        <v>0</v>
      </c>
      <c r="B5" s="17" t="s">
        <v>1</v>
      </c>
      <c r="C5" s="18"/>
      <c r="D5" s="18"/>
      <c r="E5" s="18"/>
      <c r="F5" s="19"/>
      <c r="G5"/>
      <c r="H5"/>
      <c r="I5"/>
      <c r="J5"/>
      <c r="K5"/>
      <c r="L5"/>
      <c r="M5"/>
    </row>
    <row r="6" spans="1:13" thickBot="1">
      <c r="A6" s="16" t="s">
        <v>0</v>
      </c>
      <c r="B6" s="16" t="s">
        <v>2</v>
      </c>
      <c r="C6" s="16" t="s">
        <v>2</v>
      </c>
      <c r="D6" s="16" t="s">
        <v>2</v>
      </c>
      <c r="E6" s="16" t="s">
        <v>2</v>
      </c>
      <c r="F6" s="16" t="s">
        <v>3</v>
      </c>
      <c r="G6"/>
      <c r="H6"/>
      <c r="I6"/>
      <c r="J6"/>
      <c r="K6"/>
      <c r="L6"/>
      <c r="M6"/>
    </row>
    <row r="7" spans="1:13" thickBot="1">
      <c r="A7" s="16" t="s">
        <v>0</v>
      </c>
      <c r="B7" s="16" t="s">
        <v>4</v>
      </c>
      <c r="C7" s="16" t="s">
        <v>4</v>
      </c>
      <c r="D7" s="16" t="s">
        <v>4</v>
      </c>
      <c r="E7" s="16" t="s">
        <v>5</v>
      </c>
      <c r="F7" s="16" t="s">
        <v>3</v>
      </c>
      <c r="G7"/>
      <c r="H7"/>
      <c r="I7"/>
      <c r="J7"/>
      <c r="K7"/>
      <c r="L7"/>
      <c r="M7"/>
    </row>
    <row r="8" spans="1:13" thickBot="1">
      <c r="A8" s="16" t="s">
        <v>0</v>
      </c>
      <c r="B8" s="16" t="s">
        <v>6</v>
      </c>
      <c r="C8" s="16" t="s">
        <v>7</v>
      </c>
      <c r="D8" s="16" t="s">
        <v>8</v>
      </c>
      <c r="E8" s="16" t="s">
        <v>5</v>
      </c>
      <c r="F8" s="16" t="s">
        <v>3</v>
      </c>
      <c r="G8"/>
      <c r="H8"/>
      <c r="I8"/>
      <c r="J8"/>
      <c r="K8"/>
      <c r="L8"/>
      <c r="M8"/>
    </row>
    <row r="9" spans="1:13" thickBot="1">
      <c r="A9" s="16" t="s">
        <v>0</v>
      </c>
      <c r="B9" s="16" t="s">
        <v>6</v>
      </c>
      <c r="C9" s="16" t="s">
        <v>7</v>
      </c>
      <c r="D9" s="16" t="s">
        <v>8</v>
      </c>
      <c r="E9" s="16" t="s">
        <v>5</v>
      </c>
      <c r="F9" s="16" t="s">
        <v>3</v>
      </c>
      <c r="G9"/>
      <c r="H9"/>
      <c r="I9"/>
      <c r="J9"/>
      <c r="K9"/>
      <c r="L9"/>
      <c r="M9"/>
    </row>
    <row r="10" spans="1:13" ht="13.8">
      <c r="A10" s="6" t="s">
        <v>9</v>
      </c>
      <c r="B10" s="12">
        <f>23225467.26+113123755.44</f>
        <v>136349222.69999999</v>
      </c>
      <c r="C10" s="12">
        <f>23225467.26+101284374.7</f>
        <v>124509841.96000001</v>
      </c>
      <c r="D10" s="12">
        <f>23225467.26+101180668.3</f>
        <v>124406135.56</v>
      </c>
      <c r="E10" s="12">
        <f>23225467.26+113123755.44</f>
        <v>136349222.69999999</v>
      </c>
      <c r="F10" s="13">
        <f>23225467.26+98031677.63</f>
        <v>121257144.89</v>
      </c>
      <c r="G10"/>
      <c r="H10"/>
      <c r="I10"/>
      <c r="J10"/>
      <c r="K10"/>
      <c r="L10"/>
      <c r="M10"/>
    </row>
    <row r="11" spans="1:13" ht="13.8">
      <c r="A11" s="7" t="s">
        <v>10</v>
      </c>
      <c r="B11" s="9">
        <v>10593293.6</v>
      </c>
      <c r="C11" s="9">
        <v>7855293.5999999996</v>
      </c>
      <c r="D11" s="9">
        <v>9253680.9700000007</v>
      </c>
      <c r="E11" s="9">
        <v>27702268.170000002</v>
      </c>
      <c r="F11" s="11">
        <v>44932162.149999999</v>
      </c>
      <c r="G11"/>
      <c r="H11"/>
      <c r="I11"/>
      <c r="J11"/>
      <c r="K11"/>
      <c r="L11"/>
      <c r="M11"/>
    </row>
    <row r="12" spans="1:13" ht="13.8">
      <c r="A12" s="7" t="s">
        <v>11</v>
      </c>
      <c r="B12" s="4">
        <v>2765000</v>
      </c>
      <c r="C12" s="4">
        <v>1265000</v>
      </c>
      <c r="D12" s="4">
        <v>2165000</v>
      </c>
      <c r="E12" s="9">
        <v>6195000</v>
      </c>
      <c r="F12" s="5">
        <v>10795000</v>
      </c>
      <c r="G12"/>
      <c r="H12"/>
      <c r="I12"/>
      <c r="J12"/>
      <c r="K12"/>
      <c r="L12"/>
      <c r="M12"/>
    </row>
    <row r="13" spans="1:13" ht="13.8">
      <c r="A13" s="7" t="s">
        <v>12</v>
      </c>
      <c r="B13" s="4">
        <v>735562.23999999999</v>
      </c>
      <c r="C13" s="4">
        <v>735562.23999999999</v>
      </c>
      <c r="D13" s="4">
        <v>735562.23999999999</v>
      </c>
      <c r="E13" s="9">
        <v>2206686.7200000002</v>
      </c>
      <c r="F13" s="5">
        <v>2206686.7200000002</v>
      </c>
      <c r="G13"/>
      <c r="H13"/>
      <c r="I13"/>
      <c r="J13"/>
      <c r="K13"/>
      <c r="L13"/>
      <c r="M13"/>
    </row>
    <row r="14" spans="1:13" ht="13.8">
      <c r="A14" s="7" t="s">
        <v>13</v>
      </c>
      <c r="B14" s="4">
        <v>2460451</v>
      </c>
      <c r="C14" s="4">
        <v>1721451</v>
      </c>
      <c r="D14" s="4">
        <v>1721451</v>
      </c>
      <c r="E14" s="9">
        <v>5903353</v>
      </c>
      <c r="F14" s="5">
        <v>4596647</v>
      </c>
      <c r="G14"/>
      <c r="H14"/>
      <c r="I14"/>
      <c r="J14"/>
      <c r="K14"/>
      <c r="L14"/>
      <c r="M14"/>
    </row>
    <row r="15" spans="1:13" ht="13.8">
      <c r="A15" s="7" t="s">
        <v>14</v>
      </c>
      <c r="B15" s="4">
        <v>3494000</v>
      </c>
      <c r="C15" s="4">
        <v>2995000</v>
      </c>
      <c r="D15" s="4">
        <v>2995000</v>
      </c>
      <c r="E15" s="9">
        <v>9484000</v>
      </c>
      <c r="F15" s="5">
        <v>9516000</v>
      </c>
      <c r="G15"/>
      <c r="H15"/>
      <c r="I15"/>
      <c r="J15"/>
      <c r="K15"/>
      <c r="L15"/>
      <c r="M15"/>
    </row>
    <row r="16" spans="1:13" ht="13.8">
      <c r="A16" s="7" t="s">
        <v>15</v>
      </c>
      <c r="B16" s="4">
        <v>1132280.3600000001</v>
      </c>
      <c r="C16" s="4">
        <v>1132280.3600000001</v>
      </c>
      <c r="D16" s="4">
        <v>1630667.73</v>
      </c>
      <c r="E16" s="9">
        <v>3895228.45</v>
      </c>
      <c r="F16" s="5">
        <v>3108000</v>
      </c>
      <c r="G16"/>
      <c r="H16"/>
      <c r="I16"/>
      <c r="J16"/>
      <c r="K16"/>
      <c r="L16"/>
      <c r="M16"/>
    </row>
    <row r="17" spans="1:13" ht="13.8">
      <c r="A17" s="7" t="s">
        <v>16</v>
      </c>
      <c r="B17" s="4">
        <v>0</v>
      </c>
      <c r="C17" s="4">
        <v>0</v>
      </c>
      <c r="D17" s="4">
        <v>0</v>
      </c>
      <c r="E17" s="9">
        <v>0</v>
      </c>
      <c r="F17" s="5">
        <v>0</v>
      </c>
      <c r="G17"/>
      <c r="H17"/>
      <c r="I17"/>
      <c r="J17"/>
      <c r="K17"/>
      <c r="L17"/>
      <c r="M17"/>
    </row>
    <row r="18" spans="1:13" ht="13.8">
      <c r="A18" s="7" t="s">
        <v>17</v>
      </c>
      <c r="B18" s="4">
        <v>0</v>
      </c>
      <c r="C18" s="4">
        <v>0</v>
      </c>
      <c r="D18" s="4">
        <v>0</v>
      </c>
      <c r="E18" s="9">
        <v>0</v>
      </c>
      <c r="F18" s="5">
        <v>0</v>
      </c>
      <c r="G18"/>
      <c r="H18"/>
      <c r="I18"/>
      <c r="J18"/>
      <c r="K18"/>
      <c r="L18"/>
      <c r="M18"/>
    </row>
    <row r="19" spans="1:13" ht="13.8">
      <c r="A19" s="7" t="s">
        <v>18</v>
      </c>
      <c r="B19" s="4">
        <v>6000</v>
      </c>
      <c r="C19" s="4">
        <v>6000</v>
      </c>
      <c r="D19" s="4">
        <v>6000</v>
      </c>
      <c r="E19" s="9">
        <v>18000</v>
      </c>
      <c r="F19" s="5">
        <v>18000</v>
      </c>
      <c r="G19"/>
      <c r="H19"/>
      <c r="I19"/>
      <c r="J19"/>
      <c r="K19"/>
      <c r="L19"/>
      <c r="M19"/>
    </row>
    <row r="20" spans="1:13" ht="13.8">
      <c r="A20" s="7" t="s">
        <v>19</v>
      </c>
      <c r="B20" s="4">
        <v>0</v>
      </c>
      <c r="C20" s="4">
        <v>0</v>
      </c>
      <c r="D20" s="4">
        <v>0</v>
      </c>
      <c r="E20" s="9">
        <v>0</v>
      </c>
      <c r="F20" s="5">
        <v>14691828.43</v>
      </c>
      <c r="G20"/>
      <c r="H20"/>
      <c r="I20"/>
      <c r="J20"/>
      <c r="K20"/>
      <c r="L20"/>
      <c r="M20"/>
    </row>
    <row r="21" spans="1:13" ht="13.8">
      <c r="A21" s="7" t="s">
        <v>20</v>
      </c>
      <c r="B21" s="4"/>
      <c r="C21" s="4"/>
      <c r="D21" s="4"/>
      <c r="E21" s="9"/>
      <c r="F21" s="5"/>
      <c r="G21"/>
      <c r="H21"/>
      <c r="I21"/>
      <c r="J21"/>
      <c r="K21"/>
      <c r="L21"/>
      <c r="M21"/>
    </row>
    <row r="22" spans="1:13" ht="13.8">
      <c r="A22" s="7" t="s">
        <v>21</v>
      </c>
      <c r="B22" s="4"/>
      <c r="C22" s="4"/>
      <c r="D22" s="4"/>
      <c r="E22" s="9"/>
      <c r="F22" s="5"/>
      <c r="G22"/>
      <c r="H22"/>
      <c r="I22"/>
      <c r="J22"/>
      <c r="K22"/>
      <c r="L22"/>
      <c r="M22"/>
    </row>
    <row r="23" spans="1:13" ht="13.8">
      <c r="A23" s="7" t="s">
        <v>22</v>
      </c>
      <c r="B23" s="9">
        <v>20227674.34</v>
      </c>
      <c r="C23" s="9">
        <v>6619000</v>
      </c>
      <c r="D23" s="9">
        <v>11062671.640000001</v>
      </c>
      <c r="E23" s="9">
        <v>37909345.979999997</v>
      </c>
      <c r="F23" s="11">
        <v>48920137.659999996</v>
      </c>
      <c r="G23"/>
      <c r="H23"/>
      <c r="I23"/>
      <c r="J23"/>
      <c r="K23"/>
      <c r="L23"/>
      <c r="M23"/>
    </row>
    <row r="24" spans="1:13" ht="13.8">
      <c r="A24" s="7" t="s">
        <v>23</v>
      </c>
      <c r="B24" s="4">
        <v>4400000</v>
      </c>
      <c r="C24" s="4">
        <v>4400000</v>
      </c>
      <c r="D24" s="4">
        <v>4400000</v>
      </c>
      <c r="E24" s="9">
        <v>13200000</v>
      </c>
      <c r="F24" s="5">
        <v>23800000</v>
      </c>
      <c r="G24"/>
      <c r="H24"/>
      <c r="I24"/>
      <c r="J24"/>
      <c r="K24"/>
      <c r="L24"/>
      <c r="M24"/>
    </row>
    <row r="25" spans="1:13" ht="13.8">
      <c r="A25" s="7" t="s">
        <v>24</v>
      </c>
      <c r="B25" s="4">
        <v>15105000</v>
      </c>
      <c r="C25" s="4">
        <v>1500000</v>
      </c>
      <c r="D25" s="4">
        <v>4500000</v>
      </c>
      <c r="E25" s="9">
        <v>21105000</v>
      </c>
      <c r="F25" s="5">
        <v>18895000</v>
      </c>
      <c r="G25"/>
      <c r="H25"/>
      <c r="I25"/>
      <c r="J25"/>
      <c r="K25"/>
      <c r="L25"/>
      <c r="M25"/>
    </row>
    <row r="26" spans="1:13" ht="13.8">
      <c r="A26" s="7" t="s">
        <v>25</v>
      </c>
      <c r="B26" s="4">
        <v>13000</v>
      </c>
      <c r="C26" s="4">
        <v>13000</v>
      </c>
      <c r="D26" s="4">
        <v>1259033.98</v>
      </c>
      <c r="E26" s="9">
        <v>1285033.98</v>
      </c>
      <c r="F26" s="5">
        <v>113500</v>
      </c>
      <c r="G26"/>
      <c r="H26"/>
      <c r="I26"/>
      <c r="J26"/>
      <c r="K26"/>
      <c r="L26"/>
      <c r="M26"/>
    </row>
    <row r="27" spans="1:13" ht="13.8">
      <c r="A27" s="7" t="s">
        <v>14</v>
      </c>
      <c r="B27" s="4">
        <v>103674.34</v>
      </c>
      <c r="C27" s="4">
        <v>100000</v>
      </c>
      <c r="D27" s="4">
        <v>100000</v>
      </c>
      <c r="E27" s="9">
        <v>303674.34000000003</v>
      </c>
      <c r="F27" s="5">
        <v>4096000</v>
      </c>
      <c r="G27"/>
      <c r="H27"/>
      <c r="I27"/>
      <c r="J27"/>
      <c r="K27"/>
      <c r="L27"/>
      <c r="M27"/>
    </row>
    <row r="28" spans="1:13" ht="13.8">
      <c r="A28" s="7" t="s">
        <v>26</v>
      </c>
      <c r="B28" s="4">
        <v>0</v>
      </c>
      <c r="C28" s="4">
        <v>0</v>
      </c>
      <c r="D28" s="4">
        <v>0</v>
      </c>
      <c r="E28" s="9">
        <v>0</v>
      </c>
      <c r="F28" s="5">
        <v>0</v>
      </c>
      <c r="G28"/>
      <c r="H28"/>
      <c r="I28"/>
      <c r="J28"/>
      <c r="K28"/>
      <c r="L28"/>
      <c r="M28"/>
    </row>
    <row r="29" spans="1:13" ht="13.8">
      <c r="A29" s="7" t="s">
        <v>27</v>
      </c>
      <c r="B29" s="4">
        <v>600000</v>
      </c>
      <c r="C29" s="4">
        <v>600000</v>
      </c>
      <c r="D29" s="4">
        <v>600000</v>
      </c>
      <c r="E29" s="9">
        <v>1800000</v>
      </c>
      <c r="F29" s="5">
        <v>1800000</v>
      </c>
      <c r="G29"/>
      <c r="H29"/>
      <c r="I29"/>
      <c r="J29"/>
      <c r="K29"/>
      <c r="L29"/>
      <c r="M29"/>
    </row>
    <row r="30" spans="1:13" ht="13.8">
      <c r="A30" s="7" t="s">
        <v>17</v>
      </c>
      <c r="B30" s="4">
        <v>0</v>
      </c>
      <c r="C30" s="4">
        <v>0</v>
      </c>
      <c r="D30" s="4">
        <v>0</v>
      </c>
      <c r="E30" s="9">
        <v>0</v>
      </c>
      <c r="F30" s="5">
        <v>0</v>
      </c>
      <c r="G30"/>
      <c r="H30"/>
      <c r="I30"/>
      <c r="J30"/>
      <c r="K30"/>
      <c r="L30"/>
      <c r="M30"/>
    </row>
    <row r="31" spans="1:13" ht="13.8">
      <c r="A31" s="7" t="s">
        <v>18</v>
      </c>
      <c r="B31" s="4">
        <v>6000</v>
      </c>
      <c r="C31" s="4">
        <v>6000</v>
      </c>
      <c r="D31" s="4">
        <v>6000</v>
      </c>
      <c r="E31" s="9">
        <v>18000</v>
      </c>
      <c r="F31" s="5">
        <v>18000</v>
      </c>
      <c r="G31"/>
      <c r="H31"/>
      <c r="I31"/>
      <c r="J31"/>
      <c r="K31"/>
      <c r="L31"/>
      <c r="M31"/>
    </row>
    <row r="32" spans="1:13" ht="13.8">
      <c r="A32" s="7" t="s">
        <v>19</v>
      </c>
      <c r="B32" s="4">
        <v>0</v>
      </c>
      <c r="C32" s="4">
        <v>0</v>
      </c>
      <c r="D32" s="4">
        <v>197637.66</v>
      </c>
      <c r="E32" s="9">
        <v>197637.66</v>
      </c>
      <c r="F32" s="5">
        <v>197637.66</v>
      </c>
      <c r="G32"/>
      <c r="H32"/>
      <c r="I32"/>
      <c r="J32"/>
      <c r="K32"/>
      <c r="L32"/>
      <c r="M32"/>
    </row>
    <row r="33" spans="1:13" ht="13.8">
      <c r="A33" s="7" t="s">
        <v>28</v>
      </c>
      <c r="B33" s="4">
        <v>2205000</v>
      </c>
      <c r="C33" s="4">
        <v>1340000</v>
      </c>
      <c r="D33" s="4">
        <v>1340000</v>
      </c>
      <c r="E33" s="9">
        <v>4885000</v>
      </c>
      <c r="F33" s="5">
        <v>4200000</v>
      </c>
      <c r="G33"/>
      <c r="H33"/>
      <c r="I33"/>
      <c r="J33"/>
      <c r="K33"/>
      <c r="L33"/>
      <c r="M33"/>
    </row>
    <row r="34" spans="1:13" ht="13.8">
      <c r="A34" s="7" t="s">
        <v>29</v>
      </c>
      <c r="B34" s="4"/>
      <c r="C34" s="4"/>
      <c r="D34" s="4"/>
      <c r="E34" s="9"/>
      <c r="F34" s="5"/>
      <c r="G34"/>
      <c r="H34"/>
      <c r="I34"/>
      <c r="J34"/>
      <c r="K34"/>
      <c r="L34"/>
      <c r="M34"/>
    </row>
    <row r="35" spans="1:13" thickBot="1">
      <c r="A35" s="8" t="s">
        <v>30</v>
      </c>
      <c r="B35" s="10">
        <f>23225467.26+101284374.7</f>
        <v>124509841.96000001</v>
      </c>
      <c r="C35" s="10">
        <f>23225467.26+101180668.3</f>
        <v>124406135.56</v>
      </c>
      <c r="D35" s="10">
        <f>23225467.26+98031677.63</f>
        <v>121257144.89</v>
      </c>
      <c r="E35" s="10">
        <f>23225467.26+98031677.63</f>
        <v>121257144.89</v>
      </c>
      <c r="F35" s="14">
        <f>23225467.26+89843702.12</f>
        <v>113069169.38000001</v>
      </c>
      <c r="G35"/>
      <c r="H35"/>
      <c r="I35"/>
      <c r="J35"/>
      <c r="K35"/>
      <c r="L35"/>
      <c r="M35"/>
    </row>
    <row r="36" spans="1:13" ht="15" thickBot="1"/>
    <row r="37" spans="1:13">
      <c r="A37" s="3" t="s">
        <v>31</v>
      </c>
    </row>
    <row r="38" spans="1:13">
      <c r="A38" s="15"/>
    </row>
    <row r="39" spans="1:13" s="21" customFormat="1" ht="13.5" customHeight="1">
      <c r="A39" s="20" t="s">
        <v>39</v>
      </c>
      <c r="B39" s="20" t="s">
        <v>32</v>
      </c>
      <c r="C39" s="20" t="s">
        <v>32</v>
      </c>
      <c r="D39" s="20" t="s">
        <v>32</v>
      </c>
      <c r="E39" s="20" t="s">
        <v>32</v>
      </c>
      <c r="F39" s="20" t="s">
        <v>32</v>
      </c>
      <c r="G39" s="20" t="s">
        <v>32</v>
      </c>
      <c r="H39" s="20" t="s">
        <v>32</v>
      </c>
      <c r="I39" s="20" t="s">
        <v>32</v>
      </c>
      <c r="J39" s="20" t="s">
        <v>32</v>
      </c>
      <c r="K39" s="20" t="s">
        <v>32</v>
      </c>
      <c r="L39" s="20" t="s">
        <v>32</v>
      </c>
      <c r="M39" s="20" t="s">
        <v>32</v>
      </c>
    </row>
    <row r="40" spans="1:13" s="21" customFormat="1" ht="13.5" customHeight="1">
      <c r="A40" s="20" t="s">
        <v>33</v>
      </c>
      <c r="B40" s="20" t="s">
        <v>33</v>
      </c>
      <c r="C40" s="20" t="s">
        <v>33</v>
      </c>
      <c r="D40" s="20" t="s">
        <v>33</v>
      </c>
      <c r="E40" s="20" t="s">
        <v>33</v>
      </c>
      <c r="F40" s="20" t="s">
        <v>33</v>
      </c>
      <c r="G40" s="20" t="s">
        <v>33</v>
      </c>
      <c r="H40" s="20" t="s">
        <v>33</v>
      </c>
      <c r="I40" s="20" t="s">
        <v>33</v>
      </c>
      <c r="J40" s="20" t="s">
        <v>33</v>
      </c>
      <c r="K40" s="20" t="s">
        <v>33</v>
      </c>
      <c r="L40" s="20" t="s">
        <v>33</v>
      </c>
      <c r="M40" s="20" t="s">
        <v>33</v>
      </c>
    </row>
    <row r="41" spans="1:13" s="21" customFormat="1" ht="13.5" customHeight="1">
      <c r="A41" s="20" t="s">
        <v>34</v>
      </c>
      <c r="B41" s="20" t="s">
        <v>34</v>
      </c>
      <c r="C41" s="20" t="s">
        <v>34</v>
      </c>
      <c r="D41" s="20" t="s">
        <v>34</v>
      </c>
      <c r="E41" s="20" t="s">
        <v>34</v>
      </c>
      <c r="F41" s="20" t="s">
        <v>34</v>
      </c>
      <c r="G41" s="20" t="s">
        <v>34</v>
      </c>
      <c r="H41" s="20" t="s">
        <v>34</v>
      </c>
      <c r="I41" s="20" t="s">
        <v>34</v>
      </c>
      <c r="J41" s="20" t="s">
        <v>34</v>
      </c>
      <c r="K41" s="20" t="s">
        <v>34</v>
      </c>
      <c r="L41" s="20" t="s">
        <v>34</v>
      </c>
      <c r="M41" s="20" t="s">
        <v>34</v>
      </c>
    </row>
    <row r="42" spans="1:13" s="21" customFormat="1" ht="13.5" customHeight="1">
      <c r="A42" s="20" t="s">
        <v>35</v>
      </c>
      <c r="B42" s="20" t="s">
        <v>35</v>
      </c>
      <c r="C42" s="20" t="s">
        <v>35</v>
      </c>
      <c r="D42" s="20" t="s">
        <v>35</v>
      </c>
      <c r="E42" s="20" t="s">
        <v>35</v>
      </c>
      <c r="F42" s="20" t="s">
        <v>35</v>
      </c>
      <c r="G42" s="20" t="s">
        <v>35</v>
      </c>
      <c r="H42" s="20" t="s">
        <v>35</v>
      </c>
      <c r="I42" s="20" t="s">
        <v>35</v>
      </c>
      <c r="J42" s="20" t="s">
        <v>35</v>
      </c>
      <c r="K42" s="20" t="s">
        <v>35</v>
      </c>
      <c r="L42" s="20" t="s">
        <v>35</v>
      </c>
      <c r="M42" s="20" t="s">
        <v>35</v>
      </c>
    </row>
    <row r="43" spans="1:13" s="21" customFormat="1" ht="13.5" customHeight="1">
      <c r="A43" s="20" t="s">
        <v>36</v>
      </c>
      <c r="B43" s="20" t="s">
        <v>36</v>
      </c>
      <c r="C43" s="20" t="s">
        <v>36</v>
      </c>
      <c r="D43" s="20" t="s">
        <v>36</v>
      </c>
      <c r="E43" s="20" t="s">
        <v>36</v>
      </c>
      <c r="F43" s="20" t="s">
        <v>36</v>
      </c>
      <c r="G43" s="20" t="s">
        <v>36</v>
      </c>
      <c r="H43" s="20" t="s">
        <v>36</v>
      </c>
      <c r="I43" s="20" t="s">
        <v>36</v>
      </c>
      <c r="J43" s="20" t="s">
        <v>36</v>
      </c>
      <c r="K43" s="20" t="s">
        <v>36</v>
      </c>
      <c r="L43" s="20" t="s">
        <v>36</v>
      </c>
      <c r="M43" s="20" t="s">
        <v>36</v>
      </c>
    </row>
    <row r="44" spans="1:13" s="21" customFormat="1" ht="13.5" customHeight="1">
      <c r="A44" s="20" t="s">
        <v>37</v>
      </c>
      <c r="B44" s="20" t="s">
        <v>37</v>
      </c>
      <c r="C44" s="20" t="s">
        <v>37</v>
      </c>
      <c r="D44" s="20" t="s">
        <v>37</v>
      </c>
      <c r="E44" s="20" t="s">
        <v>37</v>
      </c>
      <c r="F44" s="20" t="s">
        <v>37</v>
      </c>
      <c r="G44" s="20" t="s">
        <v>37</v>
      </c>
      <c r="H44" s="20" t="s">
        <v>37</v>
      </c>
      <c r="I44" s="20" t="s">
        <v>37</v>
      </c>
      <c r="J44" s="20" t="s">
        <v>37</v>
      </c>
      <c r="K44" s="20" t="s">
        <v>37</v>
      </c>
      <c r="L44" s="20" t="s">
        <v>37</v>
      </c>
      <c r="M44" s="20" t="s">
        <v>37</v>
      </c>
    </row>
    <row r="45" spans="1:13" s="21" customFormat="1" ht="13.5" customHeight="1">
      <c r="A45" s="20" t="s">
        <v>38</v>
      </c>
      <c r="B45" s="20" t="s">
        <v>38</v>
      </c>
      <c r="C45" s="20" t="s">
        <v>38</v>
      </c>
      <c r="D45" s="20" t="s">
        <v>38</v>
      </c>
      <c r="E45" s="20" t="s">
        <v>38</v>
      </c>
      <c r="F45" s="20" t="s">
        <v>38</v>
      </c>
      <c r="G45" s="20" t="s">
        <v>38</v>
      </c>
      <c r="H45" s="20" t="s">
        <v>38</v>
      </c>
      <c r="I45" s="20" t="s">
        <v>38</v>
      </c>
      <c r="J45" s="20" t="s">
        <v>38</v>
      </c>
      <c r="K45" s="20" t="s">
        <v>38</v>
      </c>
      <c r="L45" s="20" t="s">
        <v>38</v>
      </c>
      <c r="M45" s="20" t="s">
        <v>38</v>
      </c>
    </row>
  </sheetData>
  <mergeCells count="19">
    <mergeCell ref="B1:F1"/>
    <mergeCell ref="B2:F2"/>
    <mergeCell ref="B3:F3"/>
    <mergeCell ref="A45:M45"/>
    <mergeCell ref="A41:M41"/>
    <mergeCell ref="A39:M39"/>
    <mergeCell ref="A40:M40"/>
    <mergeCell ref="A42:M42"/>
    <mergeCell ref="A44:M44"/>
    <mergeCell ref="A43:M43"/>
    <mergeCell ref="B5:F5"/>
    <mergeCell ref="A5:A9"/>
    <mergeCell ref="B6:E6"/>
    <mergeCell ref="F6:F9"/>
    <mergeCell ref="B7:D7"/>
    <mergeCell ref="E7:E9"/>
    <mergeCell ref="B8:B9"/>
    <mergeCell ref="C8:C9"/>
    <mergeCell ref="D8:D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F.1.1.9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dcterms:created xsi:type="dcterms:W3CDTF">2023-07-21T12:33:06Z</dcterms:created>
  <dcterms:modified xsi:type="dcterms:W3CDTF">2023-07-21T12:33:18Z</dcterms:modified>
</cp:coreProperties>
</file>