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3" i="1"/>
  <c r="H11" i="1"/>
  <c r="E15" i="1" l="1"/>
  <c r="E13" i="1"/>
  <c r="E11" i="1"/>
  <c r="F17" i="1"/>
  <c r="D17" i="1"/>
  <c r="C17" i="1"/>
  <c r="G17" i="1"/>
  <c r="B17" i="1"/>
  <c r="I15" i="1" l="1"/>
  <c r="I13" i="1"/>
  <c r="H17" i="1"/>
  <c r="I11" i="1"/>
  <c r="E17" i="1"/>
  <c r="I17" i="1" l="1"/>
</calcChain>
</file>

<file path=xl/sharedStrings.xml><?xml version="1.0" encoding="utf-8"?>
<sst xmlns="http://schemas.openxmlformats.org/spreadsheetml/2006/main" count="34" uniqueCount="31">
  <si>
    <t>En Circulación</t>
  </si>
  <si>
    <t>Primas, Reembolso</t>
  </si>
  <si>
    <t>En circulación</t>
  </si>
  <si>
    <t>al comienzo del</t>
  </si>
  <si>
    <t>Rectific. y Otros</t>
  </si>
  <si>
    <t>Amortizaciones</t>
  </si>
  <si>
    <t>al Final del</t>
  </si>
  <si>
    <t>Identificación de la Deuda</t>
  </si>
  <si>
    <t>ejercicio</t>
  </si>
  <si>
    <t>Emisiones</t>
  </si>
  <si>
    <t>Motivos de Cargo</t>
  </si>
  <si>
    <t>Total Cargo</t>
  </si>
  <si>
    <t>por reembolso</t>
  </si>
  <si>
    <t>por conversión</t>
  </si>
  <si>
    <t>Total Data</t>
  </si>
  <si>
    <t>Ejercicio</t>
  </si>
  <si>
    <t>(PREVISION)</t>
  </si>
  <si>
    <t>(PRESUPUESTO)</t>
  </si>
  <si>
    <t>BANCO SANTANDER</t>
  </si>
  <si>
    <t>Viviendas calle Miguel de Cervantes</t>
  </si>
  <si>
    <t>CAJA CANTABRIA</t>
  </si>
  <si>
    <t>Viviendas en la Calle Carlos Mñoz Ruiz</t>
  </si>
  <si>
    <t>LA CAIXA</t>
  </si>
  <si>
    <t> Viviendas parcela 2 A  Pº. Chopera</t>
  </si>
  <si>
    <t>TOTAL</t>
  </si>
  <si>
    <t>PRESUPUESTO 2022</t>
  </si>
  <si>
    <t>ESTADO DE LA DEUDA</t>
  </si>
  <si>
    <t>Situación y movimientos de la deuda</t>
  </si>
  <si>
    <t>EMPRESA MUNICIPAL DE LA VIVIENDA DE ALCOBENDAS, S.A. (EMVIALSA)</t>
  </si>
  <si>
    <t>Ayuntamiento de Alcobendas</t>
  </si>
  <si>
    <t>DEUDA FINANCIERA A LARGO PLAZO a 01/01/2022 (previsión)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</si>
</sst>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4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justify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3" borderId="14" xfId="0" applyFont="1" applyFill="1" applyBorder="1" applyAlignment="1"/>
    <xf numFmtId="0" fontId="0" fillId="3" borderId="0" xfId="0" applyFill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0" borderId="1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632460</xdr:colOff>
      <xdr:row>2</xdr:row>
      <xdr:rowOff>15240</xdr:rowOff>
    </xdr:from>
    <xdr:to>
      <xdr:col>8</xdr:col>
      <xdr:colOff>869569</xdr:colOff>
      <xdr:row>5</xdr:row>
      <xdr:rowOff>175260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258" r="8702" b="9370"/>
        <a:stretch>
          <a:fillRect/>
        </a:stretch>
      </xdr:blipFill>
      <xdr:spPr bwMode="auto">
        <a:xfrm>
          <a:off x="8831580" y="472440"/>
          <a:ext cx="119722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2" sqref="C22"/>
    </sheetView>
  </sheetViews>
  <sheetFormatPr baseColWidth="10" defaultRowHeight="14.4" x14ac:dyDescent="0.3"/>
  <cols>
    <col min="1" max="1" width="31.33203125" customWidth="1"/>
    <col min="2" max="2" width="15.33203125" customWidth="1"/>
    <col min="3" max="3" width="14.88671875" customWidth="1"/>
    <col min="4" max="4" width="15.6640625" customWidth="1"/>
    <col min="5" max="5" width="12.88671875" customWidth="1"/>
    <col min="6" max="6" width="15.109375" customWidth="1"/>
    <col min="7" max="7" width="14.33203125" customWidth="1"/>
    <col min="8" max="8" width="14" customWidth="1"/>
    <col min="9" max="9" width="13.44140625" customWidth="1"/>
    <col min="10" max="10" width="11.5546875" style="34"/>
  </cols>
  <sheetData>
    <row r="1" spans="1:10" ht="18.600000000000001" thickBot="1" x14ac:dyDescent="0.35">
      <c r="A1" s="29" t="s">
        <v>29</v>
      </c>
      <c r="B1" s="30"/>
      <c r="C1" s="30"/>
      <c r="D1" s="30"/>
      <c r="E1" s="30"/>
      <c r="F1" s="30"/>
      <c r="G1" s="30"/>
      <c r="H1" s="30"/>
      <c r="I1" s="30"/>
      <c r="J1" s="35"/>
    </row>
    <row r="2" spans="1:10" ht="17.399999999999999" x14ac:dyDescent="0.3">
      <c r="A2" s="31" t="s">
        <v>28</v>
      </c>
      <c r="B2" s="32"/>
      <c r="C2" s="32"/>
      <c r="D2" s="32"/>
      <c r="E2" s="32"/>
      <c r="F2" s="32"/>
      <c r="G2" s="32"/>
      <c r="H2" s="32"/>
      <c r="I2" s="32"/>
      <c r="J2" s="36"/>
    </row>
    <row r="3" spans="1:10" ht="17.399999999999999" x14ac:dyDescent="0.3">
      <c r="A3" s="25" t="s">
        <v>25</v>
      </c>
      <c r="B3" s="26"/>
      <c r="C3" s="26"/>
      <c r="D3" s="26"/>
      <c r="E3" s="26"/>
      <c r="F3" s="26"/>
      <c r="G3" s="26"/>
      <c r="H3" s="26"/>
      <c r="I3" s="26"/>
      <c r="J3" s="37"/>
    </row>
    <row r="4" spans="1:10" ht="18" x14ac:dyDescent="0.35">
      <c r="A4" s="27" t="s">
        <v>26</v>
      </c>
      <c r="B4" s="28"/>
      <c r="C4" s="28"/>
      <c r="D4" s="28"/>
      <c r="E4" s="28"/>
      <c r="F4" s="28"/>
      <c r="G4" s="28"/>
      <c r="H4" s="28"/>
      <c r="I4" s="28"/>
      <c r="J4" s="33"/>
    </row>
    <row r="5" spans="1:10" ht="18" x14ac:dyDescent="0.35">
      <c r="A5" s="27" t="s">
        <v>27</v>
      </c>
      <c r="B5" s="28"/>
      <c r="C5" s="28"/>
      <c r="D5" s="28"/>
      <c r="E5" s="28"/>
      <c r="F5" s="28"/>
      <c r="G5" s="28"/>
      <c r="H5" s="28"/>
      <c r="I5" s="28"/>
      <c r="J5" s="33"/>
    </row>
    <row r="6" spans="1:10" ht="18.600000000000001" thickBot="1" x14ac:dyDescent="0.4">
      <c r="A6" s="27" t="s">
        <v>30</v>
      </c>
      <c r="B6" s="28"/>
      <c r="C6" s="28"/>
      <c r="D6" s="28"/>
      <c r="E6" s="28"/>
      <c r="F6" s="28"/>
      <c r="G6" s="28"/>
      <c r="H6" s="28"/>
      <c r="I6" s="28"/>
    </row>
    <row r="7" spans="1:10" ht="22.5" customHeight="1" x14ac:dyDescent="0.3">
      <c r="A7" s="1"/>
      <c r="B7" s="2" t="s">
        <v>0</v>
      </c>
      <c r="C7" s="3"/>
      <c r="D7" s="2" t="s">
        <v>1</v>
      </c>
      <c r="E7" s="3"/>
      <c r="F7" s="3"/>
      <c r="G7" s="3"/>
      <c r="H7" s="3"/>
      <c r="I7" s="2" t="s">
        <v>2</v>
      </c>
    </row>
    <row r="8" spans="1:10" x14ac:dyDescent="0.3">
      <c r="A8" s="4"/>
      <c r="B8" s="5" t="s">
        <v>3</v>
      </c>
      <c r="C8" s="6"/>
      <c r="D8" s="5" t="s">
        <v>4</v>
      </c>
      <c r="E8" s="6"/>
      <c r="F8" s="5" t="s">
        <v>5</v>
      </c>
      <c r="G8" s="5" t="s">
        <v>5</v>
      </c>
      <c r="H8" s="6"/>
      <c r="I8" s="5" t="s">
        <v>6</v>
      </c>
    </row>
    <row r="9" spans="1:10" ht="21" customHeight="1" x14ac:dyDescent="0.3">
      <c r="A9" s="7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5" t="s">
        <v>15</v>
      </c>
    </row>
    <row r="10" spans="1:10" ht="15" thickBot="1" x14ac:dyDescent="0.35">
      <c r="A10" s="8"/>
      <c r="B10" s="9" t="s">
        <v>16</v>
      </c>
      <c r="C10" s="9" t="s">
        <v>17</v>
      </c>
      <c r="D10" s="10"/>
      <c r="E10" s="10"/>
      <c r="F10" s="9" t="s">
        <v>17</v>
      </c>
      <c r="G10" s="10"/>
      <c r="H10" s="10"/>
      <c r="I10" s="9" t="s">
        <v>16</v>
      </c>
    </row>
    <row r="11" spans="1:10" ht="17.25" customHeight="1" x14ac:dyDescent="0.3">
      <c r="A11" s="11" t="s">
        <v>18</v>
      </c>
      <c r="B11" s="12">
        <v>3118947.16</v>
      </c>
      <c r="C11" s="13"/>
      <c r="D11" s="13"/>
      <c r="E11" s="12">
        <f>SUM(B11:D11)</f>
        <v>3118947.16</v>
      </c>
      <c r="F11" s="22"/>
      <c r="G11" s="12">
        <v>309600</v>
      </c>
      <c r="H11" s="12">
        <f>SUM(F11:G11)</f>
        <v>309600</v>
      </c>
      <c r="I11" s="12">
        <f>+E11-H11</f>
        <v>2809347.16</v>
      </c>
    </row>
    <row r="12" spans="1:10" x14ac:dyDescent="0.3">
      <c r="A12" s="15" t="s">
        <v>19</v>
      </c>
      <c r="B12" s="16"/>
      <c r="C12" s="16"/>
      <c r="D12" s="16"/>
      <c r="E12" s="16"/>
      <c r="F12" s="23"/>
      <c r="G12" s="16"/>
      <c r="H12" s="16"/>
      <c r="I12" s="16"/>
    </row>
    <row r="13" spans="1:10" x14ac:dyDescent="0.3">
      <c r="A13" s="17" t="s">
        <v>20</v>
      </c>
      <c r="B13" s="18">
        <v>3043897.14</v>
      </c>
      <c r="C13" s="19"/>
      <c r="D13" s="19"/>
      <c r="E13" s="12">
        <f>SUM(B13:D13)</f>
        <v>3043897.14</v>
      </c>
      <c r="F13" s="24"/>
      <c r="G13" s="18">
        <v>298000</v>
      </c>
      <c r="H13" s="12">
        <f>SUM(F13:G13)</f>
        <v>298000</v>
      </c>
      <c r="I13" s="18">
        <f>+E13-H13</f>
        <v>2745897.14</v>
      </c>
    </row>
    <row r="14" spans="1:10" x14ac:dyDescent="0.3">
      <c r="A14" s="20" t="s">
        <v>21</v>
      </c>
      <c r="B14" s="16"/>
      <c r="C14" s="16"/>
      <c r="D14" s="16"/>
      <c r="E14" s="16"/>
      <c r="F14" s="23"/>
      <c r="G14" s="16"/>
      <c r="H14" s="16"/>
      <c r="I14" s="16"/>
    </row>
    <row r="15" spans="1:10" x14ac:dyDescent="0.3">
      <c r="A15" s="17" t="s">
        <v>22</v>
      </c>
      <c r="B15" s="18">
        <v>3396446.97</v>
      </c>
      <c r="C15" s="19"/>
      <c r="D15" s="19"/>
      <c r="E15" s="12">
        <f>SUM(B15:D15)</f>
        <v>3396446.97</v>
      </c>
      <c r="F15" s="24">
        <v>0</v>
      </c>
      <c r="G15" s="18">
        <v>120000</v>
      </c>
      <c r="H15" s="12">
        <f>SUM(F15:G15)</f>
        <v>120000</v>
      </c>
      <c r="I15" s="18">
        <f>+E15-H15</f>
        <v>3276446.97</v>
      </c>
    </row>
    <row r="16" spans="1:10" x14ac:dyDescent="0.3">
      <c r="A16" s="15" t="s">
        <v>23</v>
      </c>
      <c r="B16" s="16"/>
      <c r="C16" s="16"/>
      <c r="D16" s="16"/>
      <c r="E16" s="16"/>
      <c r="F16" s="23"/>
      <c r="G16" s="16"/>
      <c r="H16" s="16"/>
      <c r="I16" s="16"/>
    </row>
    <row r="17" spans="1:9" ht="15" thickBot="1" x14ac:dyDescent="0.35">
      <c r="A17" s="14" t="s">
        <v>24</v>
      </c>
      <c r="B17" s="21">
        <f t="shared" ref="B17:I17" si="0">SUM(B11:B16)</f>
        <v>9559291.2700000014</v>
      </c>
      <c r="C17" s="21">
        <f t="shared" si="0"/>
        <v>0</v>
      </c>
      <c r="D17" s="21">
        <f t="shared" si="0"/>
        <v>0</v>
      </c>
      <c r="E17" s="21">
        <f t="shared" si="0"/>
        <v>9559291.2700000014</v>
      </c>
      <c r="F17" s="21">
        <f t="shared" si="0"/>
        <v>0</v>
      </c>
      <c r="G17" s="21">
        <f t="shared" si="0"/>
        <v>727600</v>
      </c>
      <c r="H17" s="21">
        <f t="shared" si="0"/>
        <v>727600</v>
      </c>
      <c r="I17" s="21">
        <f t="shared" si="0"/>
        <v>8831691.2700000014</v>
      </c>
    </row>
  </sheetData>
  <mergeCells count="6">
    <mergeCell ref="A6:I6"/>
    <mergeCell ref="A4:I4"/>
    <mergeCell ref="A5:I5"/>
    <mergeCell ref="A1:I1"/>
    <mergeCell ref="A2:I2"/>
    <mergeCell ref="A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2017-11-23T06:45:35Z</dcterms:created>
  <dcterms:modified xsi:type="dcterms:W3CDTF">2021-05-17T12:12:15Z</dcterms:modified>
</cp:coreProperties>
</file>