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carta mensual 20" sheetId="1" r:id="rId1"/>
    <sheet name="Hoja1" sheetId="2" r:id="rId2"/>
  </sheets>
  <externalReferences>
    <externalReference r:id="rId3"/>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W16" i="1"/>
  <c r="Q16" i="1" l="1"/>
  <c r="W39" i="1" l="1"/>
  <c r="W38" i="1"/>
  <c r="W37" i="1"/>
  <c r="W36" i="1"/>
  <c r="E4" i="1"/>
</calcChain>
</file>

<file path=xl/comments1.xml><?xml version="1.0" encoding="utf-8"?>
<comments xmlns="http://schemas.openxmlformats.org/spreadsheetml/2006/main">
  <authors>
    <author>Autor</author>
  </authors>
  <commentList>
    <comment ref="A6" authorId="0">
      <text>
        <r>
          <rPr>
            <b/>
            <sz val="8"/>
            <color indexed="81"/>
            <rFont val="Tahoma"/>
            <family val="2"/>
          </rPr>
          <t>Relación de compromisos detallados en la "Carta de compromisos" de Servicio/Departamento.</t>
        </r>
      </text>
    </comment>
    <comment ref="B6" authorId="0">
      <text>
        <r>
          <rPr>
            <b/>
            <sz val="8"/>
            <color indexed="81"/>
            <rFont val="Tahoma"/>
            <family val="2"/>
          </rPr>
          <t>Proceso de la organización al que pertenece el indicador.</t>
        </r>
      </text>
    </comment>
    <comment ref="C6"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6"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6" authorId="0">
      <text>
        <r>
          <rPr>
            <b/>
            <sz val="8"/>
            <color indexed="81"/>
            <rFont val="Tahoma"/>
            <family val="2"/>
          </rPr>
          <t>Documento, hoja de cálculo… de los que procede la información para la realización del cálculo.</t>
        </r>
      </text>
    </comment>
    <comment ref="G6" authorId="0">
      <text>
        <r>
          <rPr>
            <b/>
            <sz val="8"/>
            <color indexed="81"/>
            <rFont val="Tahoma"/>
            <family val="2"/>
          </rPr>
          <t>Conviene definir las responsabilidades para la "captación" de información, el análisis/explotación y la comunicación de resultados.</t>
        </r>
      </text>
    </comment>
    <comment ref="H6" authorId="0">
      <text>
        <r>
          <rPr>
            <b/>
            <sz val="8"/>
            <color indexed="81"/>
            <rFont val="Tahoma"/>
            <family val="2"/>
          </rPr>
          <t>Periodicidad con la que se calcula el indicador: mensual, trimestra, anual, etc.</t>
        </r>
      </text>
    </comment>
    <comment ref="I6" authorId="0">
      <text>
        <r>
          <rPr>
            <b/>
            <sz val="8"/>
            <color indexed="81"/>
            <rFont val="Tahoma"/>
            <family val="2"/>
          </rPr>
          <t>Diagramas (histogramas, sectores, radial, curvas, etc.), tabla cifrada, colores, símbolos, dibujos, etc.</t>
        </r>
      </text>
    </comment>
    <comment ref="J6" authorId="0">
      <text>
        <r>
          <rPr>
            <b/>
            <sz val="8"/>
            <color indexed="81"/>
            <rFont val="Tahoma"/>
            <family val="2"/>
          </rPr>
          <t>Objetivo: Algo ambicionado o pretendido (UNE 66175:2003)</t>
        </r>
      </text>
    </comment>
    <comment ref="A8" authorId="0">
      <text>
        <r>
          <rPr>
            <b/>
            <sz val="8"/>
            <color indexed="81"/>
            <rFont val="Tahoma"/>
            <family val="2"/>
          </rPr>
          <t>Relación de compromisos detallados en la "Carta de compromisos" de Servicio/Departamento.</t>
        </r>
      </text>
    </comment>
    <comment ref="B8" authorId="0">
      <text>
        <r>
          <rPr>
            <b/>
            <sz val="8"/>
            <color indexed="81"/>
            <rFont val="Tahoma"/>
            <family val="2"/>
          </rPr>
          <t>Proceso de la organización al que pertenece el indicador.</t>
        </r>
      </text>
    </comment>
    <comment ref="C8"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8"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8" authorId="0">
      <text>
        <r>
          <rPr>
            <b/>
            <sz val="8"/>
            <color indexed="81"/>
            <rFont val="Tahoma"/>
            <family val="2"/>
          </rPr>
          <t>Documento, hoja de cálculo… de los que procede la información para la realización del cálculo.</t>
        </r>
      </text>
    </comment>
    <comment ref="G8" authorId="0">
      <text>
        <r>
          <rPr>
            <b/>
            <sz val="8"/>
            <color indexed="81"/>
            <rFont val="Tahoma"/>
            <family val="2"/>
          </rPr>
          <t>Conviene definir las responsabilidades para la "captación" de información, el análisis/explotación y la comunicación de resultados.</t>
        </r>
      </text>
    </comment>
    <comment ref="H8" authorId="0">
      <text>
        <r>
          <rPr>
            <b/>
            <sz val="8"/>
            <color indexed="81"/>
            <rFont val="Tahoma"/>
            <family val="2"/>
          </rPr>
          <t>Periodicidad con la que se calcula el indicador: mensual, trimestra, anual, etc.</t>
        </r>
      </text>
    </comment>
    <comment ref="I8" authorId="0">
      <text>
        <r>
          <rPr>
            <b/>
            <sz val="8"/>
            <color indexed="81"/>
            <rFont val="Tahoma"/>
            <family val="2"/>
          </rPr>
          <t>Diagramas (histogramas, sectores, radial, curvas, etc.), tabla cifrada, colores, símbolos, dibujos, etc.</t>
        </r>
      </text>
    </comment>
    <comment ref="J8" authorId="0">
      <text>
        <r>
          <rPr>
            <b/>
            <sz val="8"/>
            <color indexed="81"/>
            <rFont val="Tahoma"/>
            <family val="2"/>
          </rPr>
          <t>Objetivo: Algo ambicionado o pretendido (UNE 66175:2003)</t>
        </r>
      </text>
    </comment>
    <comment ref="A10" authorId="0">
      <text>
        <r>
          <rPr>
            <b/>
            <sz val="8"/>
            <color indexed="81"/>
            <rFont val="Tahoma"/>
            <family val="2"/>
          </rPr>
          <t>Relación de compromisos detallados en la "Carta de compromisos" de Servicio/Departamento.</t>
        </r>
      </text>
    </comment>
    <comment ref="B10" authorId="0">
      <text>
        <r>
          <rPr>
            <b/>
            <sz val="8"/>
            <color indexed="81"/>
            <rFont val="Tahoma"/>
            <family val="2"/>
          </rPr>
          <t>Proceso de la organización al que pertenece el indicador.</t>
        </r>
      </text>
    </comment>
    <comment ref="C10"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0"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0" authorId="0">
      <text>
        <r>
          <rPr>
            <b/>
            <sz val="8"/>
            <color indexed="81"/>
            <rFont val="Tahoma"/>
            <family val="2"/>
          </rPr>
          <t>Documento, hoja de cálculo… de los que procede la información para la realización del cálculo.</t>
        </r>
      </text>
    </comment>
    <comment ref="G10" authorId="0">
      <text>
        <r>
          <rPr>
            <b/>
            <sz val="8"/>
            <color indexed="81"/>
            <rFont val="Tahoma"/>
            <family val="2"/>
          </rPr>
          <t>Conviene definir las responsabilidades para la "captación" de información, el análisis/explotación y la comunicación de resultados.</t>
        </r>
      </text>
    </comment>
    <comment ref="H10" authorId="0">
      <text>
        <r>
          <rPr>
            <b/>
            <sz val="8"/>
            <color indexed="81"/>
            <rFont val="Tahoma"/>
            <family val="2"/>
          </rPr>
          <t>Periodicidad con la que se calcula el indicador: mensual, trimestra, anual, etc.</t>
        </r>
      </text>
    </comment>
    <comment ref="I10" authorId="0">
      <text>
        <r>
          <rPr>
            <b/>
            <sz val="8"/>
            <color indexed="81"/>
            <rFont val="Tahoma"/>
            <family val="2"/>
          </rPr>
          <t>Diagramas (histogramas, sectores, radial, curvas, etc.), tabla cifrada, colores, símbolos, dibujos, etc.</t>
        </r>
      </text>
    </comment>
    <comment ref="J10" authorId="0">
      <text>
        <r>
          <rPr>
            <b/>
            <sz val="8"/>
            <color indexed="81"/>
            <rFont val="Tahoma"/>
            <family val="2"/>
          </rPr>
          <t>Objetivo: Algo ambicionado o pretendido (UNE 66175:2003)</t>
        </r>
      </text>
    </comment>
    <comment ref="A14" authorId="0">
      <text>
        <r>
          <rPr>
            <b/>
            <sz val="8"/>
            <color indexed="81"/>
            <rFont val="Tahoma"/>
            <family val="2"/>
          </rPr>
          <t>Relación de compromisos detallados en la "Carta de compromisos" de Servicio/Departamento.</t>
        </r>
      </text>
    </comment>
    <comment ref="B14" authorId="0">
      <text>
        <r>
          <rPr>
            <b/>
            <sz val="8"/>
            <color indexed="81"/>
            <rFont val="Tahoma"/>
            <family val="2"/>
          </rPr>
          <t>Proceso de la organización al que pertenece el indicador.</t>
        </r>
      </text>
    </comment>
    <comment ref="C14"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4"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4" authorId="0">
      <text>
        <r>
          <rPr>
            <b/>
            <sz val="8"/>
            <color indexed="81"/>
            <rFont val="Tahoma"/>
            <family val="2"/>
          </rPr>
          <t>Documento, hoja de cálculo… de los que procede la información para la realización del cálculo.</t>
        </r>
      </text>
    </comment>
    <comment ref="G14" authorId="0">
      <text>
        <r>
          <rPr>
            <b/>
            <sz val="8"/>
            <color indexed="81"/>
            <rFont val="Tahoma"/>
            <family val="2"/>
          </rPr>
          <t>Conviene definir las responsabilidades para la "captación" de información, el análisis/explotación y la comunicación de resultados.</t>
        </r>
      </text>
    </comment>
    <comment ref="H14" authorId="0">
      <text>
        <r>
          <rPr>
            <b/>
            <sz val="8"/>
            <color indexed="81"/>
            <rFont val="Tahoma"/>
            <family val="2"/>
          </rPr>
          <t>Periodicidad con la que se calcula el indicador: mensual, trimestra, anual, etc.</t>
        </r>
      </text>
    </comment>
    <comment ref="I14" authorId="0">
      <text>
        <r>
          <rPr>
            <b/>
            <sz val="8"/>
            <color indexed="81"/>
            <rFont val="Tahoma"/>
            <family val="2"/>
          </rPr>
          <t>Diagramas (histogramas, sectores, radial, curvas, etc.), tabla cifrada, colores, símbolos, dibujos, etc.</t>
        </r>
      </text>
    </comment>
    <comment ref="J14" authorId="0">
      <text>
        <r>
          <rPr>
            <b/>
            <sz val="8"/>
            <color indexed="81"/>
            <rFont val="Tahoma"/>
            <family val="2"/>
          </rPr>
          <t>Objetivo: Algo ambicionado o pretendido (UNE 66175:2003)</t>
        </r>
      </text>
    </comment>
    <comment ref="A17" authorId="0">
      <text>
        <r>
          <rPr>
            <b/>
            <sz val="8"/>
            <color indexed="81"/>
            <rFont val="Tahoma"/>
            <family val="2"/>
          </rPr>
          <t>Relación de compromisos detallados en la "Carta de compromisos" de Servicio/Departamento.</t>
        </r>
      </text>
    </comment>
    <comment ref="B17" authorId="0">
      <text>
        <r>
          <rPr>
            <b/>
            <sz val="8"/>
            <color indexed="81"/>
            <rFont val="Tahoma"/>
            <family val="2"/>
          </rPr>
          <t>Proceso de la organización al que pertenece el indicador.</t>
        </r>
      </text>
    </comment>
    <comment ref="C17"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17"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17" authorId="0">
      <text>
        <r>
          <rPr>
            <b/>
            <sz val="8"/>
            <color indexed="81"/>
            <rFont val="Tahoma"/>
            <family val="2"/>
          </rPr>
          <t>Documento, hoja de cálculo… de los que procede la información para la realización del cálculo.</t>
        </r>
      </text>
    </comment>
    <comment ref="G17" authorId="0">
      <text>
        <r>
          <rPr>
            <b/>
            <sz val="8"/>
            <color indexed="81"/>
            <rFont val="Tahoma"/>
            <family val="2"/>
          </rPr>
          <t>Conviene definir las responsabilidades para la "captación" de información, el análisis/explotación y la comunicación de resultados.</t>
        </r>
      </text>
    </comment>
    <comment ref="H17" authorId="0">
      <text>
        <r>
          <rPr>
            <b/>
            <sz val="8"/>
            <color indexed="81"/>
            <rFont val="Tahoma"/>
            <family val="2"/>
          </rPr>
          <t>Periodicidad con la que se calcula el indicador: mensual, trimestra, anual, etc.</t>
        </r>
      </text>
    </comment>
    <comment ref="I17" authorId="0">
      <text>
        <r>
          <rPr>
            <b/>
            <sz val="8"/>
            <color indexed="81"/>
            <rFont val="Tahoma"/>
            <family val="2"/>
          </rPr>
          <t>Diagramas (histogramas, sectores, radial, curvas, etc.), tabla cifrada, colores, símbolos, dibujos, etc.</t>
        </r>
      </text>
    </comment>
    <comment ref="J17" authorId="0">
      <text>
        <r>
          <rPr>
            <b/>
            <sz val="8"/>
            <color indexed="81"/>
            <rFont val="Tahoma"/>
            <family val="2"/>
          </rPr>
          <t>Objetivo: Algo ambicionado o pretendido (UNE 66175:2003)</t>
        </r>
      </text>
    </comment>
    <comment ref="A21" authorId="0">
      <text>
        <r>
          <rPr>
            <b/>
            <sz val="8"/>
            <color indexed="81"/>
            <rFont val="Tahoma"/>
            <family val="2"/>
          </rPr>
          <t>Relación de compromisos detallados en la "Carta de compromisos" de Servicio/Departamento.</t>
        </r>
      </text>
    </comment>
    <comment ref="B21" authorId="0">
      <text>
        <r>
          <rPr>
            <b/>
            <sz val="8"/>
            <color indexed="81"/>
            <rFont val="Tahoma"/>
            <family val="2"/>
          </rPr>
          <t>Proceso de la organización al que pertenece el indicador.</t>
        </r>
      </text>
    </comment>
    <comment ref="C21"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1"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1" authorId="0">
      <text>
        <r>
          <rPr>
            <b/>
            <sz val="8"/>
            <color indexed="81"/>
            <rFont val="Tahoma"/>
            <family val="2"/>
          </rPr>
          <t>Documento, hoja de cálculo… de los que procede la información para la realización del cálculo.</t>
        </r>
      </text>
    </comment>
    <comment ref="G21" authorId="0">
      <text>
        <r>
          <rPr>
            <b/>
            <sz val="8"/>
            <color indexed="81"/>
            <rFont val="Tahoma"/>
            <family val="2"/>
          </rPr>
          <t>Conviene definir las responsabilidades para la "captación" de información, el análisis/explotación y la comunicación de resultados.</t>
        </r>
      </text>
    </comment>
    <comment ref="H21" authorId="0">
      <text>
        <r>
          <rPr>
            <b/>
            <sz val="8"/>
            <color indexed="81"/>
            <rFont val="Tahoma"/>
            <family val="2"/>
          </rPr>
          <t>Periodicidad con la que se calcula el indicador: mensual, trimestra, anual, etc.</t>
        </r>
      </text>
    </comment>
    <comment ref="I21" authorId="0">
      <text>
        <r>
          <rPr>
            <b/>
            <sz val="8"/>
            <color indexed="81"/>
            <rFont val="Tahoma"/>
            <family val="2"/>
          </rPr>
          <t>Diagramas (histogramas, sectores, radial, curvas, etc.), tabla cifrada, colores, símbolos, dibujos, etc.</t>
        </r>
      </text>
    </comment>
    <comment ref="J21" authorId="0">
      <text>
        <r>
          <rPr>
            <b/>
            <sz val="8"/>
            <color indexed="81"/>
            <rFont val="Tahoma"/>
            <family val="2"/>
          </rPr>
          <t>Objetivo: Algo ambicionado o pretendido (UNE 66175:2003)</t>
        </r>
      </text>
    </comment>
    <comment ref="A24" authorId="0">
      <text>
        <r>
          <rPr>
            <b/>
            <sz val="8"/>
            <color indexed="81"/>
            <rFont val="Tahoma"/>
            <family val="2"/>
          </rPr>
          <t>Relación de compromisos detallados en la "Carta de compromisos" de Servicio/Departamento.</t>
        </r>
      </text>
    </comment>
    <comment ref="B24" authorId="0">
      <text>
        <r>
          <rPr>
            <b/>
            <sz val="8"/>
            <color indexed="81"/>
            <rFont val="Tahoma"/>
            <family val="2"/>
          </rPr>
          <t>Proceso de la organización al que pertenece el indicador.</t>
        </r>
      </text>
    </comment>
    <comment ref="C24"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4"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4" authorId="0">
      <text>
        <r>
          <rPr>
            <b/>
            <sz val="8"/>
            <color indexed="81"/>
            <rFont val="Tahoma"/>
            <family val="2"/>
          </rPr>
          <t>Documento, hoja de cálculo… de los que procede la información para la realización del cálculo.</t>
        </r>
      </text>
    </comment>
    <comment ref="G24" authorId="0">
      <text>
        <r>
          <rPr>
            <b/>
            <sz val="8"/>
            <color indexed="81"/>
            <rFont val="Tahoma"/>
            <family val="2"/>
          </rPr>
          <t>Conviene definir las responsabilidades para la "captación" de información, el análisis/explotación y la comunicación de resultados.</t>
        </r>
      </text>
    </comment>
    <comment ref="H24" authorId="0">
      <text>
        <r>
          <rPr>
            <b/>
            <sz val="8"/>
            <color indexed="81"/>
            <rFont val="Tahoma"/>
            <family val="2"/>
          </rPr>
          <t>Periodicidad con la que se calcula el indicador: mensual, trimestra, anual, etc.</t>
        </r>
      </text>
    </comment>
    <comment ref="I24" authorId="0">
      <text>
        <r>
          <rPr>
            <b/>
            <sz val="8"/>
            <color indexed="81"/>
            <rFont val="Tahoma"/>
            <family val="2"/>
          </rPr>
          <t>Diagramas (histogramas, sectores, radial, curvas, etc.), tabla cifrada, colores, símbolos, dibujos, etc.</t>
        </r>
      </text>
    </comment>
    <comment ref="J24" authorId="0">
      <text>
        <r>
          <rPr>
            <b/>
            <sz val="8"/>
            <color indexed="81"/>
            <rFont val="Tahoma"/>
            <family val="2"/>
          </rPr>
          <t>Objetivo: Algo ambicionado o pretendido (UNE 66175:2003)</t>
        </r>
      </text>
    </comment>
    <comment ref="A28" authorId="0">
      <text>
        <r>
          <rPr>
            <b/>
            <sz val="8"/>
            <color indexed="81"/>
            <rFont val="Tahoma"/>
            <family val="2"/>
          </rPr>
          <t>Relación de compromisos detallados en la "Carta de compromisos" de Servicio/Departamento.</t>
        </r>
      </text>
    </comment>
    <comment ref="B28" authorId="0">
      <text>
        <r>
          <rPr>
            <b/>
            <sz val="8"/>
            <color indexed="81"/>
            <rFont val="Tahoma"/>
            <family val="2"/>
          </rPr>
          <t>Proceso de la organización al que pertenece el indicador.</t>
        </r>
      </text>
    </comment>
    <comment ref="C28"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28"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28" authorId="0">
      <text>
        <r>
          <rPr>
            <b/>
            <sz val="8"/>
            <color indexed="81"/>
            <rFont val="Tahoma"/>
            <family val="2"/>
          </rPr>
          <t>Documento, hoja de cálculo… de los que procede la información para la realización del cálculo.</t>
        </r>
      </text>
    </comment>
    <comment ref="G28" authorId="0">
      <text>
        <r>
          <rPr>
            <b/>
            <sz val="8"/>
            <color indexed="81"/>
            <rFont val="Tahoma"/>
            <family val="2"/>
          </rPr>
          <t>Conviene definir las responsabilidades para la "captación" de información, el análisis/explotación y la comunicación de resultados.</t>
        </r>
      </text>
    </comment>
    <comment ref="H28" authorId="0">
      <text>
        <r>
          <rPr>
            <b/>
            <sz val="8"/>
            <color indexed="81"/>
            <rFont val="Tahoma"/>
            <family val="2"/>
          </rPr>
          <t>Periodicidad con la que se calcula el indicador: mensual, trimestra, anual, etc.</t>
        </r>
      </text>
    </comment>
    <comment ref="I28" authorId="0">
      <text>
        <r>
          <rPr>
            <b/>
            <sz val="8"/>
            <color indexed="81"/>
            <rFont val="Tahoma"/>
            <family val="2"/>
          </rPr>
          <t>Diagramas (histogramas, sectores, radial, curvas, etc.), tabla cifrada, colores, símbolos, dibujos, etc.</t>
        </r>
      </text>
    </comment>
    <comment ref="J28" authorId="0">
      <text>
        <r>
          <rPr>
            <b/>
            <sz val="8"/>
            <color indexed="81"/>
            <rFont val="Tahoma"/>
            <family val="2"/>
          </rPr>
          <t>Objetivo: Algo ambicionado o pretendido (UNE 66175:2003)</t>
        </r>
      </text>
    </comment>
    <comment ref="A33" authorId="0">
      <text>
        <r>
          <rPr>
            <b/>
            <sz val="8"/>
            <color indexed="81"/>
            <rFont val="Tahoma"/>
            <family val="2"/>
          </rPr>
          <t>Relación de compromisos detallados en la "Carta de compromisos" de Servicio/Departamento.</t>
        </r>
      </text>
    </comment>
    <comment ref="B33" authorId="0">
      <text>
        <r>
          <rPr>
            <b/>
            <sz val="8"/>
            <color indexed="81"/>
            <rFont val="Tahoma"/>
            <family val="2"/>
          </rPr>
          <t>Proceso de la organización al que pertenece el indicador.</t>
        </r>
      </text>
    </comment>
    <comment ref="C33"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3"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3" authorId="0">
      <text>
        <r>
          <rPr>
            <b/>
            <sz val="8"/>
            <color indexed="81"/>
            <rFont val="Tahoma"/>
            <family val="2"/>
          </rPr>
          <t>Documento, hoja de cálculo… de los que procede la información para la realización del cálculo.</t>
        </r>
      </text>
    </comment>
    <comment ref="G33" authorId="0">
      <text>
        <r>
          <rPr>
            <b/>
            <sz val="8"/>
            <color indexed="81"/>
            <rFont val="Tahoma"/>
            <family val="2"/>
          </rPr>
          <t>Conviene definir las responsabilidades para la "captación" de información, el análisis/explotación y la comunicación de resultados.</t>
        </r>
      </text>
    </comment>
    <comment ref="H33" authorId="0">
      <text>
        <r>
          <rPr>
            <b/>
            <sz val="8"/>
            <color indexed="81"/>
            <rFont val="Tahoma"/>
            <family val="2"/>
          </rPr>
          <t>Periodicidad con la que se calcula el indicador: mensual, trimestra, anual, etc.</t>
        </r>
      </text>
    </comment>
    <comment ref="I33" authorId="0">
      <text>
        <r>
          <rPr>
            <b/>
            <sz val="8"/>
            <color indexed="81"/>
            <rFont val="Tahoma"/>
            <family val="2"/>
          </rPr>
          <t>Diagramas (histogramas, sectores, radial, curvas, etc.), tabla cifrada, colores, símbolos, dibujos, etc.</t>
        </r>
      </text>
    </comment>
    <comment ref="J33" authorId="0">
      <text>
        <r>
          <rPr>
            <b/>
            <sz val="8"/>
            <color indexed="81"/>
            <rFont val="Tahoma"/>
            <family val="2"/>
          </rPr>
          <t>Objetivo: Algo ambicionado o pretendido (UNE 66175:2003)</t>
        </r>
      </text>
    </comment>
    <comment ref="A35" authorId="0">
      <text>
        <r>
          <rPr>
            <b/>
            <sz val="8"/>
            <color indexed="81"/>
            <rFont val="Tahoma"/>
            <family val="2"/>
          </rPr>
          <t>Relación de compromisos detallados en la "Carta de compromisos" de Servicio/Departamento.</t>
        </r>
      </text>
    </comment>
    <comment ref="B35" authorId="0">
      <text>
        <r>
          <rPr>
            <b/>
            <sz val="8"/>
            <color indexed="81"/>
            <rFont val="Tahoma"/>
            <family val="2"/>
          </rPr>
          <t>Proceso de la organización al que pertenece el indicador.</t>
        </r>
      </text>
    </comment>
    <comment ref="C35" authorId="0">
      <text>
        <r>
          <rPr>
            <b/>
            <sz val="8"/>
            <color indexed="81"/>
            <rFont val="Tahoma"/>
            <family val="2"/>
          </rPr>
          <t xml:space="preserve">Indicador: </t>
        </r>
        <r>
          <rPr>
            <b/>
            <i/>
            <sz val="8"/>
            <color indexed="81"/>
            <rFont val="Tahoma"/>
            <family val="2"/>
          </rPr>
          <t>Datos o conjunto de datos que ayudan a medir objetivamente la evolución de un proceso o de una actividad</t>
        </r>
        <r>
          <rPr>
            <b/>
            <sz val="8"/>
            <color indexed="81"/>
            <rFont val="Tahoma"/>
            <family val="2"/>
          </rPr>
          <t xml:space="preserve"> (UNE 66175:2003). Definir con detalle el concepto que se quiere valorar.</t>
        </r>
      </text>
    </comment>
    <comment ref="E35" authorId="0">
      <text>
        <r>
          <rPr>
            <b/>
            <sz val="8"/>
            <color indexed="81"/>
            <rFont val="Tahoma"/>
            <family val="2"/>
          </rPr>
          <t xml:space="preserve">Forma de cálculo: </t>
        </r>
        <r>
          <rPr>
            <b/>
            <i/>
            <sz val="8"/>
            <color indexed="81"/>
            <rFont val="Tahoma"/>
            <family val="2"/>
          </rPr>
          <t>Sistema que se empl
ea para computar la información</t>
        </r>
        <r>
          <rPr>
            <b/>
            <sz val="8"/>
            <color indexed="81"/>
            <rFont val="Tahoma"/>
            <family val="2"/>
          </rPr>
          <t xml:space="preserve"> (UNE 66175:2003). Puede ser un recuento, un grado de medida o una estimación sobre una escala de valor, un porcentaje, un ratio, etc.</t>
        </r>
      </text>
    </comment>
    <comment ref="F35" authorId="0">
      <text>
        <r>
          <rPr>
            <b/>
            <sz val="8"/>
            <color indexed="81"/>
            <rFont val="Tahoma"/>
            <family val="2"/>
          </rPr>
          <t>Documento, hoja de cálculo… de los que procede la información para la realización del cálculo.</t>
        </r>
      </text>
    </comment>
    <comment ref="G35" authorId="0">
      <text>
        <r>
          <rPr>
            <b/>
            <sz val="8"/>
            <color indexed="81"/>
            <rFont val="Tahoma"/>
            <family val="2"/>
          </rPr>
          <t>Conviene definir las responsabilidades para la "captación" de información, el análisis/explotación y la comunicación de resultados.</t>
        </r>
      </text>
    </comment>
    <comment ref="H35" authorId="0">
      <text>
        <r>
          <rPr>
            <b/>
            <sz val="8"/>
            <color indexed="81"/>
            <rFont val="Tahoma"/>
            <family val="2"/>
          </rPr>
          <t>Periodicidad con la que se calcula el indicador: mensual, trimestra, anual, etc.</t>
        </r>
      </text>
    </comment>
    <comment ref="I35" authorId="0">
      <text>
        <r>
          <rPr>
            <b/>
            <sz val="8"/>
            <color indexed="81"/>
            <rFont val="Tahoma"/>
            <family val="2"/>
          </rPr>
          <t>Diagramas (histogramas, sectores, radial, curvas, etc.), tabla cifrada, colores, símbolos, dibujos, etc.</t>
        </r>
      </text>
    </comment>
    <comment ref="J35" authorId="0">
      <text>
        <r>
          <rPr>
            <b/>
            <sz val="8"/>
            <color indexed="81"/>
            <rFont val="Tahoma"/>
            <family val="2"/>
          </rPr>
          <t>Objetivo: Algo ambicionado o pretendido (UNE 66175:2003)</t>
        </r>
      </text>
    </comment>
  </commentList>
</comments>
</file>

<file path=xl/sharedStrings.xml><?xml version="1.0" encoding="utf-8"?>
<sst xmlns="http://schemas.openxmlformats.org/spreadsheetml/2006/main" count="481" uniqueCount="156">
  <si>
    <t xml:space="preserve">INDICADORES DE LA CARTA DE COMPROMISOS </t>
  </si>
  <si>
    <t>Servicio/Departamento/Área:  Seguridad</t>
  </si>
  <si>
    <t>Fecha de actualización:</t>
  </si>
  <si>
    <t>1. Atención inmediata</t>
  </si>
  <si>
    <t>Proceso</t>
  </si>
  <si>
    <t>Indicador</t>
  </si>
  <si>
    <t>Código</t>
  </si>
  <si>
    <t>Forma de cálculo</t>
  </si>
  <si>
    <t>Fuente de información</t>
  </si>
  <si>
    <t>Responsable</t>
  </si>
  <si>
    <t>Periodicidad</t>
  </si>
  <si>
    <t>Forma de representación</t>
  </si>
  <si>
    <t>Valor objetivo 2020</t>
  </si>
  <si>
    <t>ene</t>
  </si>
  <si>
    <t>feb</t>
  </si>
  <si>
    <t>mar</t>
  </si>
  <si>
    <t>abr</t>
  </si>
  <si>
    <t>may</t>
  </si>
  <si>
    <t>jun</t>
  </si>
  <si>
    <t>jul</t>
  </si>
  <si>
    <t>ago</t>
  </si>
  <si>
    <t>sep</t>
  </si>
  <si>
    <t>oct</t>
  </si>
  <si>
    <t>nov</t>
  </si>
  <si>
    <t>dic</t>
  </si>
  <si>
    <t>TOTAL</t>
  </si>
  <si>
    <t>ind</t>
  </si>
  <si>
    <t>Puede contactar telefónicamente con la Policía Local a través de los teléfonos de urgencias 092 y 112, o personalmente en nuestras dependencias las 24 horas del día, con garantía de confidencialidad. La Policía Local también atenderá las demandas ciudadanas en la vía pública, con presencia especial en los espacios públicos de mayor afluencia</t>
  </si>
  <si>
    <t>Reclamaciones positivas de ciudadanos por no ser atendidos o no haber guardado la confidencialidad debida</t>
  </si>
  <si>
    <t>1-(Número de reclamaciones de ciudadanos que no han sido atendidos o con los que no se ha guardado la confidencialidad debida* 100 / (Número de casos atendidos + Número de casos no atendidos))</t>
  </si>
  <si>
    <t>Aplicación Sugerencias y Reclamaciones + Aplicación GESPOL</t>
  </si>
  <si>
    <t>Responsable de Gestión de Datos de Dirección de Seguridad</t>
  </si>
  <si>
    <t>Trimestral</t>
  </si>
  <si>
    <t>Porcentaje</t>
  </si>
  <si>
    <t>1.1</t>
  </si>
  <si>
    <t>2. Actuación rápida</t>
  </si>
  <si>
    <t>Control de tiempo de llegada de los patrullas cuando se realizan llamadas de emergencia.</t>
  </si>
  <si>
    <t>Reclamaciones positivas de ciudadanos por tardar más de 5 minutos en la llegada de patrullas después de un aviso de emergencia</t>
  </si>
  <si>
    <t>1-(Número de llamadas de emergencia en las que se ha tardado mas de 5 min. * 100 / (Número total de llamadas de emergencia))</t>
  </si>
  <si>
    <t>Aplicación Sugerencias y Reclamaciones</t>
  </si>
  <si>
    <t>3. Atención a la víctima</t>
  </si>
  <si>
    <t>2.1</t>
  </si>
  <si>
    <t>El tratamiento será personalizado y confidencial con apoyo psicológico, social y jurídico para las víctimas de infracciones penales o hechos que perturben la convivencia ciudadana</t>
  </si>
  <si>
    <t>Reclamaciones positivas de ciudadanos víctimas de infracciones penales por no recibir tratamiento personalizado y confidencial con apoyo psicológico, social y jurídico</t>
  </si>
  <si>
    <t>1-(Número de reclamaciones positivas de ciudadanos víctimas de infracciones penales por no recibir tratamiento personalizado, confidencial y apoyo * 100 / Número total de víctimas de infracciones penales SAV)</t>
  </si>
  <si>
    <t>Suboficial Policía Judicial</t>
  </si>
  <si>
    <t>La atención a la víctima de violencia de género será inmediata y prioritaria, confeccionándose el atestado y la solicitud en la orden de protección y remitiéndolos a la autoridad judicial en un plazo máximo de 12 horas, de acuerdo con los criterios establecidos por el Consejo General del Poder Judicial para el tratameinto adecuado a la víctima</t>
  </si>
  <si>
    <t>Reclamaciones positivas de los Juzgados por tardar más de 12 horas en remitir a la autoridad judicial a la víctima de violencia de género</t>
  </si>
  <si>
    <t>(Número de atestados comunicados en el plazo de 12 horas * 100 / Númeto total de atestados de VG)</t>
  </si>
  <si>
    <t>3.1</t>
  </si>
  <si>
    <t>Se valorará el riesgo específico para las víctimas de violencia de género, diseñando un plan de protección y seguimiento particularizado para cada mujer en riesgo</t>
  </si>
  <si>
    <t>Existencia de un Plan de protección y seguimiento particularizado para cada víctima de violencia de género</t>
  </si>
  <si>
    <t>Existencia o no del plan de protección y seguimiento particularizado para cada víctima de violencia de género</t>
  </si>
  <si>
    <t>Atestados de Violencia de Género</t>
  </si>
  <si>
    <t>Sí / No</t>
  </si>
  <si>
    <t>Sí</t>
  </si>
  <si>
    <t>3.2</t>
  </si>
  <si>
    <t>4. Seguridad para la comunidad</t>
  </si>
  <si>
    <t>3.3</t>
  </si>
  <si>
    <t>La relación de la Policía Local con la sociedad de Alcobendeas es permanente, manteniendo contacto con las asociaciones, agrupaciones vecinales y demás colectivos que lo deseen, invitándoles a participar en las cuestiones de seguridad de su interés</t>
  </si>
  <si>
    <t>Reuniones con distritos, asociaciones de vecinos y empresariales respecto al total de las clasificadas en Policía para colaborar en temas de seguridad</t>
  </si>
  <si>
    <t>num reuniones con asociaciones / Total de asociaciones q colaboran en seguridad con policía o que requieren eventualmente</t>
  </si>
  <si>
    <t>Agenda de Seguridad Ciudadana</t>
  </si>
  <si>
    <t>Suboficial Seguridad Ciudadana</t>
  </si>
  <si>
    <t>Las unidades policiales se distribuyen en cada uno de los distritos de la ciudad, con especial presencia en zonas donde la seguridad de los ciudadanos pueda ser más vulnerable</t>
  </si>
  <si>
    <t>Existencia diaria de patrullas en cada uno de los distritos de la ciudad</t>
  </si>
  <si>
    <t>patrullas de distrito en distritos *100/joranadas totales =365*3*3</t>
  </si>
  <si>
    <t>Orden de Servicio de Policía</t>
  </si>
  <si>
    <t>Jefatura de Policía</t>
  </si>
  <si>
    <t>Diario</t>
  </si>
  <si>
    <t>4.1</t>
  </si>
  <si>
    <t>5. Atención especial a los menores</t>
  </si>
  <si>
    <t>4.2</t>
  </si>
  <si>
    <t>La Policía Local interviene ante situaciones de menores en riesgo, derivando todos aquellos casos que se hayan detectado en el entorno escolar por medio de los agentes tutores, garantizando los derechos del niño</t>
  </si>
  <si>
    <t>Menores en riesgo atendidos por Agente Tutor en relación con el total de menores en riesgo</t>
  </si>
  <si>
    <t>(Número de menores en riesgo atendidos por Agente Tutor * 100 / Número de menores en riesgo conocidos )</t>
  </si>
  <si>
    <t>Base de datos del Agente Tutor + Base de datos del Departamento Municipal de Educación</t>
  </si>
  <si>
    <t>Cabo de Agente Tutor</t>
  </si>
  <si>
    <t>También realiza acciones formativas dirigidas a los menores en edad escolar, con el objetivo de prevenir situaciones de acoso escolar, el uso inadecuado de internet y el acceso responsable a las redes sociales</t>
  </si>
  <si>
    <t>Número de acciones formativas para escolares con objeto de prevenir acoso escolar, uso inadecuado de internet y acceso a inadecuado a redes sociales</t>
  </si>
  <si>
    <t>Número de acciones formativas (observaciones) para escolares *100 / totalprogramadas + total requeridas</t>
  </si>
  <si>
    <t>Base de datos de Agente Tutor</t>
  </si>
  <si>
    <t>Anual</t>
  </si>
  <si>
    <t>5.1</t>
  </si>
  <si>
    <t>Número de escolares asistentes a acciones formativasde prevención de acoso escolar, uso inadecuado de internet y acceso a redes sociales en relación con el número total de escolares del municipio</t>
  </si>
  <si>
    <t>Número de escolares asistentes a acciones formativas (observaciones) * 100 / número total de escolares del municipio/6</t>
  </si>
  <si>
    <t>Base de datos del Agente Tutor</t>
  </si>
  <si>
    <t>Porcentaje (acumulativo)</t>
  </si>
  <si>
    <t>5.2</t>
  </si>
  <si>
    <t>6. Protección del medio ambiente</t>
  </si>
  <si>
    <t>5.3</t>
  </si>
  <si>
    <t>La Patrulla Ecológica tiene como objetivo evitar la degradación de los espacios naturales y denunciar los delitos contra los recursos naturales y el medio ambiente. Para ello contralará los vertidos en zonas prohibidas y velará por el cumplimiento de las ordenanzas municipales en cuanto a la conservación de los espacios públicos urbanos, especialmente en los parques, jardines y las distintas zonas de ocio de la ciudad</t>
  </si>
  <si>
    <t>Número de intervenciones preventivas de protección al Medio Ambiente</t>
  </si>
  <si>
    <t>Número de intervenciones</t>
  </si>
  <si>
    <t>Base de datos Patrulla Ecológica</t>
  </si>
  <si>
    <t>Sargento Policía Judicial</t>
  </si>
  <si>
    <t>Número (acumulativo)</t>
  </si>
  <si>
    <t>Número de inspecciones a talleres y empresas relacionadas con Medio Ambiente</t>
  </si>
  <si>
    <t>Número de inspecciones</t>
  </si>
  <si>
    <t>6.1</t>
  </si>
  <si>
    <t>7. Mejorar la seguridad vial de manera participativa y consensuada: un derecho de todos los ciudadanos</t>
  </si>
  <si>
    <t>6.2</t>
  </si>
  <si>
    <t>Todas las incidencias de tráfico y movilidad que afecten a la seguridad vial y sean expuestas por los ciudadanos serán estudiadas por el servicio especializado correspondiente</t>
  </si>
  <si>
    <t>Número de incidencias de tráfico y movilidad estudiadas que afecten a la seguridad vial expuestas por los ciudadanos</t>
  </si>
  <si>
    <t>(Número de incidencias de tráfico y movilidad  expuestas por los ciudadanos que son estudiadas * 100) / Número total de incidencias de tráfico y movilidad expuestas por los ciudadanos</t>
  </si>
  <si>
    <t>En un plazo máximo de 5 días, la Policía Local visitará el lugar de la incidencia y tomará la medida más adecuada, informando al interesado en un plazo máximo de 15 días de las actuaciones realizadas</t>
  </si>
  <si>
    <t>Reclamación positiva por no haber visitado el lugar de la incidencia en el plazo de 5 días y/o no tomar medidas</t>
  </si>
  <si>
    <t>1-(Número de reclamaciones positivas de ciudadanos por no haber visitado el lugar de la incidencia en el plazo de 5 días y/o no tomar medidas * 100) / Número total de incidencias de tráfico y movilidad expuestas por los ciudadanos</t>
  </si>
  <si>
    <t>Número</t>
  </si>
  <si>
    <t>7.1</t>
  </si>
  <si>
    <t>Número de reclamaciones positivas por no haber informado al interesado en el plazo de 15 días</t>
  </si>
  <si>
    <t>1- (Número de reclamaciones positivas por no haber informado al interesado en el plazo de 15 días * 100) / Número total de incidencias de tráfico y movilidad expuestas por los ciudadanos</t>
  </si>
  <si>
    <t>7.2</t>
  </si>
  <si>
    <t>8. Retirada de vehículos abandonados</t>
  </si>
  <si>
    <t>7.3</t>
  </si>
  <si>
    <t>A partir de la detección de un vehículo en situación de abandono, se iniciará el procedimiento administrativo en un plazo máximo de 72 horas, finalizando con la retirada del vehículo en dos meses como máximo</t>
  </si>
  <si>
    <t>Número de reclamaciones positivas por no haber iniciado el procedimiento administrativo en el plazo de 72 horas cuando se detecta un vehículo en situación de abandono</t>
  </si>
  <si>
    <t>1- (Número de reclamaciones positivas por no haber iniciado el procedimiento administrativo en el plazo de 72 horas cuando se detecta un vehículo en situación de abandono * 100) / Número de inicios de procedimiento administrativo en el plazo de 72 horas</t>
  </si>
  <si>
    <t>Jefatura de Tráfico</t>
  </si>
  <si>
    <t>Número de reclamaciones positivas por no haber retirado el vehículo en situación de abandono en el plazo de 2 meses</t>
  </si>
  <si>
    <t>Vehículos retirados en plazo*100 / vehículos totales que debieron retirarse</t>
  </si>
  <si>
    <t>Aplicación Ssugerencias y Reclamaciones</t>
  </si>
  <si>
    <t>8.1</t>
  </si>
  <si>
    <t>La Policía Local realizará dos campañas anuales en las que se intensifique la detección de vehículos abandonados en la vía pública</t>
  </si>
  <si>
    <t>Realización de 2 campañas anuales de detección de vehículos abandonados en la vía pública</t>
  </si>
  <si>
    <t>Número de campañas de detección de vehículos abandonados en la vía pública*100/2</t>
  </si>
  <si>
    <t>GPO Policía</t>
  </si>
  <si>
    <t>8.2</t>
  </si>
  <si>
    <t>Los ciudadanos podrán requerir telefónicamente puntual información sobre el estado de tramitación de cualquier vehículo en situación de abandono</t>
  </si>
  <si>
    <t>Reclamaciones positivas de ciudadanos por no recibir telefónicamente información puntual sobre el estado de tramitación de cualquier vehículo en situación de abandono</t>
  </si>
  <si>
    <t>1-(Número de reclamaciones positivas de ciudadanos por no recibir telefónicamente información puntual sobre el estado de tramitación de cualquier vehículo en situación de abandono * 100 / (Número de casos que no reciben telefónicamente información puntual sobre el estado de tramitación de cualquier vehículo abandonado  + Número de casos atendidos))</t>
  </si>
  <si>
    <t>8.3</t>
  </si>
  <si>
    <t>9. Recogida de reclamaciones y sugerencias</t>
  </si>
  <si>
    <t>8.4</t>
  </si>
  <si>
    <t>La Policía Local recogerá cualquier reclamación o sugerencia sobre la ciudad en todas las dependencias policiales y en los vehículos patrulla, y las remitirá al departamento responsable de su trámite y contestación</t>
  </si>
  <si>
    <t>Reclamaciones positivas de ciudadanos por no llevar hoja de sugerencias o reclamaciones en patrullas o edificios de policía</t>
  </si>
  <si>
    <t>Número de reclamaciones positivas de aplicación Sugerencias y Reclamaciones</t>
  </si>
  <si>
    <t>10. Información sobre la gestión policial</t>
  </si>
  <si>
    <t>9.1</t>
  </si>
  <si>
    <t>Anualmente se publicarán los resultados del trabajo policial</t>
  </si>
  <si>
    <t>Publicación anual de los resultados del trabajo policial</t>
  </si>
  <si>
    <t>Publicación anual o no de los resultados del trabajo policial</t>
  </si>
  <si>
    <t>Memoria anual de la Policía</t>
  </si>
  <si>
    <t>NO</t>
  </si>
  <si>
    <t>A través de la web municipal, Observatorio de la Ciudad, podrá seguirse la situación de los indicadores urbanos en materia de seguridad</t>
  </si>
  <si>
    <t>NO APLICA</t>
  </si>
  <si>
    <t>Publicación de:
Programas y Evaluación de Policía
Programa y Evaluación de Agente Tutor
Programa y Evaluación de M. Ambiente</t>
  </si>
  <si>
    <t>10.1</t>
  </si>
  <si>
    <t>La Policía Local difundirá recomendaciones y consejos relativos a la seguridad ciudadana a través de la web municipal</t>
  </si>
  <si>
    <t>Actualización de publicaciones en la web relativas a la seguridad ciudadana</t>
  </si>
  <si>
    <t>Publicación de consejos y revisión de las publicaciones en la web relativas a la seguridad ciudadana</t>
  </si>
  <si>
    <t>Página web</t>
  </si>
  <si>
    <t>10.2</t>
  </si>
  <si>
    <t>También se informará por la misma vía de los actos que se celebren en la vía pública y puedan afectar al normal desarrollo de la actividad ciudadana, especialmente el tráfico rodado</t>
  </si>
  <si>
    <t>Planes publicados</t>
  </si>
  <si>
    <t>10.3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</si>
</sst>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Gill Sans"/>
      <family val="2"/>
    </font>
    <font>
      <b/>
      <sz val="11"/>
      <color theme="0"/>
      <name val="Gill Sans"/>
      <family val="2"/>
    </font>
    <font>
      <b/>
      <sz val="9"/>
      <color theme="0"/>
      <name val="Gill Sans"/>
      <family val="2"/>
    </font>
    <font>
      <sz val="8"/>
      <color theme="1"/>
      <name val="Gill Sans"/>
      <family val="2"/>
    </font>
    <font>
      <sz val="9"/>
      <color theme="1"/>
      <name val="Gill Sans"/>
      <family val="2"/>
    </font>
    <font>
      <sz val="8"/>
      <name val="Gill Sans"/>
      <family val="2"/>
    </font>
    <font>
      <sz val="9"/>
      <name val="Gill Sans"/>
      <family val="2"/>
    </font>
    <font>
      <b/>
      <sz val="9"/>
      <color rgb="FFFFFFFF"/>
      <name val="Gill Sans"/>
      <family val="2"/>
    </font>
    <font>
      <b/>
      <sz val="8"/>
      <color theme="0"/>
      <name val="Gill Sans"/>
      <family val="2"/>
    </font>
    <font>
      <b/>
      <sz val="8"/>
      <color indexed="81"/>
      <name val="Tahoma"/>
      <family val="2"/>
    </font>
    <font>
      <b/>
      <i/>
      <sz val="8"/>
      <color indexed="81"/>
      <name val="Tahoma"/>
      <family val="2"/>
    </font>
  </fonts>
  <fills count="4">
    <fill>
      <patternFill patternType="none"/>
    </fill>
    <fill>
      <patternFill patternType="gray125"/>
    </fill>
    <fill>
      <patternFill patternType="solid">
        <fgColor rgb="FF0066AA"/>
        <bgColor indexed="64"/>
      </patternFill>
    </fill>
    <fill>
      <patternFill patternType="solid">
        <fgColor rgb="FF0066AA"/>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rgb="FFA6A6A6"/>
      </left>
      <right style="thin">
        <color rgb="FFA6A6A6"/>
      </right>
      <top style="thin">
        <color rgb="FFA6A6A6"/>
      </top>
      <bottom style="thin">
        <color rgb="FFA6A6A6"/>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50">
    <xf numFmtId="0" fontId="0" fillId="0" borderId="0" xfId="0"/>
    <xf numFmtId="0" fontId="1" fillId="0" borderId="0" xfId="0" applyFont="1" applyAlignment="1">
      <alignment vertical="center" wrapText="1"/>
    </xf>
    <xf numFmtId="0" fontId="1" fillId="0" borderId="0" xfId="0" applyFont="1" applyAlignment="1">
      <alignment vertical="center"/>
    </xf>
    <xf numFmtId="0" fontId="2" fillId="2" borderId="0" xfId="0" applyFont="1" applyFill="1" applyBorder="1" applyAlignment="1">
      <alignment horizontal="left" vertical="center" wrapText="1"/>
    </xf>
    <xf numFmtId="14" fontId="2" fillId="2" borderId="0"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164" fontId="7"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8" fillId="3" borderId="4"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 fillId="0" borderId="0" xfId="0" applyFont="1" applyFill="1" applyAlignment="1">
      <alignment vertical="center"/>
    </xf>
    <xf numFmtId="49" fontId="5" fillId="0" borderId="0" xfId="0" applyNumberFormat="1" applyFont="1" applyFill="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 fillId="0" borderId="0" xfId="0" applyFont="1" applyFill="1" applyAlignment="1">
      <alignment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0"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oraleda\AppData\Local\Microsoft\Windows\INetCache\Content.Outlook\E18VTXZL\CC%20Se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a semestral 20"/>
      <sheetName val="carta trimestral 20"/>
      <sheetName val="carta mensual 20"/>
      <sheetName val="DATOS"/>
      <sheetName val="Gráfico1"/>
    </sheetNames>
    <sheetDataSet>
      <sheetData sheetId="0" refreshError="1"/>
      <sheetData sheetId="1" refreshError="1"/>
      <sheetData sheetId="2" refreshError="1"/>
      <sheetData sheetId="3">
        <row r="9">
          <cell r="H9">
            <v>0.92473118279569888</v>
          </cell>
        </row>
        <row r="15">
          <cell r="B15">
            <v>215</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4"/>
  <sheetViews>
    <sheetView tabSelected="1" topLeftCell="E1" zoomScaleNormal="100" workbookViewId="0">
      <selection activeCell="R30" sqref="R30"/>
    </sheetView>
  </sheetViews>
  <sheetFormatPr baseColWidth="10" defaultRowHeight="15" x14ac:dyDescent="0.25"/>
  <cols>
    <col min="1" max="1" width="49.42578125" style="2" customWidth="1"/>
    <col min="2" max="2" width="15.7109375" style="2" hidden="1" customWidth="1"/>
    <col min="3" max="3" width="27.5703125" style="2" hidden="1" customWidth="1"/>
    <col min="4" max="4" width="15.7109375" style="2" hidden="1" customWidth="1"/>
    <col min="5" max="5" width="37.5703125" style="2" customWidth="1"/>
    <col min="6" max="6" width="15.7109375" style="2" hidden="1" customWidth="1"/>
    <col min="7" max="7" width="10" style="2" hidden="1" customWidth="1"/>
    <col min="8" max="8" width="6.42578125" style="2" hidden="1" customWidth="1"/>
    <col min="9" max="9" width="12.42578125" style="2" customWidth="1"/>
    <col min="10" max="10" width="9.28515625" style="2" customWidth="1"/>
    <col min="11" max="11" width="8.5703125" style="2" bestFit="1" customWidth="1"/>
    <col min="12" max="12" width="8.140625" style="2" customWidth="1"/>
    <col min="13" max="14" width="8" style="2" customWidth="1"/>
    <col min="15" max="15" width="7.7109375" style="2" bestFit="1" customWidth="1"/>
    <col min="16" max="22" width="7.5703125" style="2" customWidth="1"/>
    <col min="23" max="23" width="10.85546875" style="2" customWidth="1"/>
    <col min="24" max="25" width="7.5703125" style="2" customWidth="1"/>
    <col min="26" max="31" width="9.85546875" style="2" customWidth="1"/>
    <col min="32" max="236" width="64.5703125" style="2" customWidth="1"/>
    <col min="237" max="16384" width="11.42578125" style="2"/>
  </cols>
  <sheetData>
    <row r="1" spans="1:24" x14ac:dyDescent="0.25">
      <c r="A1" s="1"/>
      <c r="B1" s="1"/>
      <c r="C1" s="1"/>
      <c r="D1" s="1"/>
      <c r="E1" s="1"/>
      <c r="F1" s="1"/>
      <c r="G1" s="1"/>
      <c r="H1" s="1"/>
      <c r="I1" s="1"/>
      <c r="J1" s="1"/>
      <c r="K1" s="1"/>
      <c r="L1" s="1"/>
    </row>
    <row r="2" spans="1:24" ht="15" customHeight="1" x14ac:dyDescent="0.25">
      <c r="A2" s="44" t="s">
        <v>0</v>
      </c>
      <c r="B2" s="44"/>
      <c r="C2" s="44"/>
      <c r="D2" s="44"/>
      <c r="E2" s="44"/>
      <c r="F2" s="3"/>
      <c r="G2" s="3"/>
      <c r="H2" s="3"/>
      <c r="I2" s="3"/>
      <c r="J2" s="3"/>
      <c r="K2" s="3"/>
      <c r="L2" s="3"/>
      <c r="M2" s="3"/>
      <c r="N2" s="3"/>
      <c r="O2" s="3"/>
      <c r="P2" s="3"/>
      <c r="Q2" s="3"/>
      <c r="R2" s="3"/>
      <c r="S2" s="3"/>
      <c r="T2" s="3"/>
      <c r="U2" s="3"/>
      <c r="V2" s="3"/>
      <c r="W2" s="3"/>
    </row>
    <row r="3" spans="1:24" x14ac:dyDescent="0.25">
      <c r="A3" s="3" t="s">
        <v>1</v>
      </c>
      <c r="B3" s="3"/>
      <c r="C3" s="3"/>
      <c r="D3" s="3"/>
      <c r="E3" s="3"/>
      <c r="F3" s="3"/>
      <c r="G3" s="3"/>
      <c r="H3" s="3"/>
      <c r="I3" s="3"/>
      <c r="J3" s="3"/>
      <c r="K3" s="3"/>
      <c r="L3" s="3"/>
      <c r="M3" s="3"/>
      <c r="N3" s="3"/>
      <c r="O3" s="3"/>
      <c r="P3" s="3"/>
      <c r="Q3" s="3"/>
      <c r="R3" s="3"/>
      <c r="S3" s="3"/>
      <c r="T3" s="3"/>
      <c r="U3" s="3"/>
      <c r="V3" s="3"/>
      <c r="W3" s="3"/>
    </row>
    <row r="4" spans="1:24" x14ac:dyDescent="0.25">
      <c r="A4" s="3" t="s">
        <v>2</v>
      </c>
      <c r="B4" s="3"/>
      <c r="C4" s="3"/>
      <c r="D4" s="3"/>
      <c r="E4" s="4">
        <f ca="1">NOW()</f>
        <v>44249.59081076389</v>
      </c>
      <c r="F4" s="3"/>
      <c r="G4" s="3"/>
      <c r="H4" s="3"/>
      <c r="I4" s="3"/>
      <c r="J4" s="3"/>
      <c r="K4" s="3"/>
      <c r="L4" s="3"/>
      <c r="M4" s="3"/>
      <c r="N4" s="3"/>
      <c r="O4" s="3"/>
      <c r="P4" s="3"/>
      <c r="Q4" s="3"/>
      <c r="R4" s="3"/>
      <c r="S4" s="3"/>
      <c r="T4" s="3"/>
      <c r="U4" s="3"/>
      <c r="V4" s="3"/>
      <c r="W4" s="3"/>
    </row>
    <row r="5" spans="1:24" x14ac:dyDescent="0.25">
      <c r="A5" s="1"/>
      <c r="B5" s="1"/>
      <c r="C5" s="1"/>
      <c r="D5" s="1"/>
      <c r="E5" s="1"/>
      <c r="F5" s="1"/>
      <c r="G5" s="1"/>
      <c r="H5" s="1"/>
      <c r="I5" s="1"/>
      <c r="J5" s="1"/>
      <c r="K5" s="1"/>
      <c r="L5" s="1"/>
    </row>
    <row r="6" spans="1:24" ht="36" x14ac:dyDescent="0.25">
      <c r="A6" s="5" t="s">
        <v>3</v>
      </c>
      <c r="B6" s="6" t="s">
        <v>4</v>
      </c>
      <c r="C6" s="6" t="s">
        <v>5</v>
      </c>
      <c r="D6" s="6" t="s">
        <v>6</v>
      </c>
      <c r="E6" s="6" t="s">
        <v>7</v>
      </c>
      <c r="F6" s="6" t="s">
        <v>8</v>
      </c>
      <c r="G6" s="6" t="s">
        <v>9</v>
      </c>
      <c r="H6" s="6" t="s">
        <v>10</v>
      </c>
      <c r="I6" s="6" t="s">
        <v>11</v>
      </c>
      <c r="J6" s="6" t="s">
        <v>12</v>
      </c>
      <c r="K6" s="6" t="s">
        <v>13</v>
      </c>
      <c r="L6" s="6" t="s">
        <v>14</v>
      </c>
      <c r="M6" s="6" t="s">
        <v>15</v>
      </c>
      <c r="N6" s="6" t="s">
        <v>16</v>
      </c>
      <c r="O6" s="6" t="s">
        <v>17</v>
      </c>
      <c r="P6" s="6" t="s">
        <v>18</v>
      </c>
      <c r="Q6" s="6" t="s">
        <v>19</v>
      </c>
      <c r="R6" s="6" t="s">
        <v>20</v>
      </c>
      <c r="S6" s="6" t="s">
        <v>21</v>
      </c>
      <c r="T6" s="6" t="s">
        <v>22</v>
      </c>
      <c r="U6" s="6" t="s">
        <v>23</v>
      </c>
      <c r="V6" s="6" t="s">
        <v>24</v>
      </c>
      <c r="W6" s="6" t="s">
        <v>25</v>
      </c>
      <c r="X6" s="6" t="s">
        <v>26</v>
      </c>
    </row>
    <row r="7" spans="1:24" ht="79.5" customHeight="1" x14ac:dyDescent="0.25">
      <c r="A7" s="7" t="s">
        <v>27</v>
      </c>
      <c r="B7" s="8"/>
      <c r="C7" s="9" t="s">
        <v>28</v>
      </c>
      <c r="D7" s="9"/>
      <c r="E7" s="9" t="s">
        <v>29</v>
      </c>
      <c r="F7" s="9" t="s">
        <v>30</v>
      </c>
      <c r="G7" s="9" t="s">
        <v>31</v>
      </c>
      <c r="H7" s="9" t="s">
        <v>32</v>
      </c>
      <c r="I7" s="9" t="s">
        <v>33</v>
      </c>
      <c r="J7" s="10">
        <v>1</v>
      </c>
      <c r="K7" s="10">
        <v>1</v>
      </c>
      <c r="L7" s="10">
        <v>1</v>
      </c>
      <c r="M7" s="10">
        <v>1</v>
      </c>
      <c r="N7" s="10">
        <v>1</v>
      </c>
      <c r="O7" s="10">
        <v>1</v>
      </c>
      <c r="P7" s="10">
        <v>1</v>
      </c>
      <c r="Q7" s="10">
        <v>1</v>
      </c>
      <c r="R7" s="10">
        <v>1</v>
      </c>
      <c r="S7" s="10">
        <v>1</v>
      </c>
      <c r="T7" s="10">
        <v>1</v>
      </c>
      <c r="U7" s="10">
        <v>1</v>
      </c>
      <c r="V7" s="10">
        <v>1</v>
      </c>
      <c r="W7" s="10">
        <v>1</v>
      </c>
      <c r="X7" s="45" t="s">
        <v>34</v>
      </c>
    </row>
    <row r="8" spans="1:24" ht="36" x14ac:dyDescent="0.25">
      <c r="A8" s="5" t="s">
        <v>35</v>
      </c>
      <c r="B8" s="6" t="s">
        <v>4</v>
      </c>
      <c r="C8" s="6" t="s">
        <v>5</v>
      </c>
      <c r="D8" s="6" t="s">
        <v>6</v>
      </c>
      <c r="E8" s="6" t="s">
        <v>7</v>
      </c>
      <c r="F8" s="6" t="s">
        <v>8</v>
      </c>
      <c r="G8" s="6" t="s">
        <v>9</v>
      </c>
      <c r="H8" s="6" t="s">
        <v>10</v>
      </c>
      <c r="I8" s="6" t="s">
        <v>11</v>
      </c>
      <c r="J8" s="6" t="s">
        <v>12</v>
      </c>
      <c r="K8" s="6" t="s">
        <v>13</v>
      </c>
      <c r="L8" s="6" t="s">
        <v>14</v>
      </c>
      <c r="M8" s="6" t="s">
        <v>15</v>
      </c>
      <c r="N8" s="6" t="s">
        <v>16</v>
      </c>
      <c r="O8" s="6" t="s">
        <v>17</v>
      </c>
      <c r="P8" s="6" t="s">
        <v>18</v>
      </c>
      <c r="Q8" s="6" t="s">
        <v>19</v>
      </c>
      <c r="R8" s="6" t="s">
        <v>20</v>
      </c>
      <c r="S8" s="6" t="s">
        <v>21</v>
      </c>
      <c r="T8" s="6" t="s">
        <v>22</v>
      </c>
      <c r="U8" s="6" t="s">
        <v>23</v>
      </c>
      <c r="V8" s="6" t="s">
        <v>24</v>
      </c>
      <c r="W8" s="6" t="s">
        <v>25</v>
      </c>
      <c r="X8" s="45"/>
    </row>
    <row r="9" spans="1:24" ht="56.25" x14ac:dyDescent="0.25">
      <c r="A9" s="12" t="s">
        <v>36</v>
      </c>
      <c r="B9" s="13"/>
      <c r="C9" s="12" t="s">
        <v>37</v>
      </c>
      <c r="D9" s="14"/>
      <c r="E9" s="12" t="s">
        <v>38</v>
      </c>
      <c r="F9" s="12" t="s">
        <v>39</v>
      </c>
      <c r="G9" s="12" t="s">
        <v>31</v>
      </c>
      <c r="H9" s="12" t="s">
        <v>32</v>
      </c>
      <c r="I9" s="12" t="s">
        <v>33</v>
      </c>
      <c r="J9" s="10">
        <v>1</v>
      </c>
      <c r="K9" s="10">
        <v>1</v>
      </c>
      <c r="L9" s="10">
        <v>1</v>
      </c>
      <c r="M9" s="10">
        <v>1</v>
      </c>
      <c r="N9" s="10">
        <v>1</v>
      </c>
      <c r="O9" s="10">
        <v>1</v>
      </c>
      <c r="P9" s="10">
        <v>1</v>
      </c>
      <c r="Q9" s="10">
        <v>1</v>
      </c>
      <c r="R9" s="10">
        <v>1</v>
      </c>
      <c r="S9" s="10">
        <v>1</v>
      </c>
      <c r="T9" s="10">
        <v>1</v>
      </c>
      <c r="U9" s="10">
        <v>1</v>
      </c>
      <c r="V9" s="10">
        <v>1</v>
      </c>
      <c r="W9" s="10">
        <v>1</v>
      </c>
      <c r="X9" s="16"/>
    </row>
    <row r="10" spans="1:24" ht="36" x14ac:dyDescent="0.25">
      <c r="A10" s="5" t="s">
        <v>40</v>
      </c>
      <c r="B10" s="6" t="s">
        <v>4</v>
      </c>
      <c r="C10" s="6" t="s">
        <v>5</v>
      </c>
      <c r="D10" s="6" t="s">
        <v>6</v>
      </c>
      <c r="E10" s="6" t="s">
        <v>7</v>
      </c>
      <c r="F10" s="6" t="s">
        <v>8</v>
      </c>
      <c r="G10" s="6" t="s">
        <v>9</v>
      </c>
      <c r="H10" s="6" t="s">
        <v>10</v>
      </c>
      <c r="I10" s="6" t="s">
        <v>11</v>
      </c>
      <c r="J10" s="17" t="s">
        <v>12</v>
      </c>
      <c r="K10" s="6" t="s">
        <v>13</v>
      </c>
      <c r="L10" s="6" t="s">
        <v>14</v>
      </c>
      <c r="M10" s="6" t="s">
        <v>15</v>
      </c>
      <c r="N10" s="6" t="s">
        <v>16</v>
      </c>
      <c r="O10" s="6" t="s">
        <v>17</v>
      </c>
      <c r="P10" s="6" t="s">
        <v>18</v>
      </c>
      <c r="Q10" s="6" t="s">
        <v>19</v>
      </c>
      <c r="R10" s="6" t="s">
        <v>20</v>
      </c>
      <c r="S10" s="6" t="s">
        <v>21</v>
      </c>
      <c r="T10" s="6" t="s">
        <v>22</v>
      </c>
      <c r="U10" s="6" t="s">
        <v>23</v>
      </c>
      <c r="V10" s="6" t="s">
        <v>24</v>
      </c>
      <c r="W10" s="6" t="s">
        <v>25</v>
      </c>
      <c r="X10" s="16" t="s">
        <v>41</v>
      </c>
    </row>
    <row r="11" spans="1:24" ht="56.25" x14ac:dyDescent="0.25">
      <c r="A11" s="7" t="s">
        <v>42</v>
      </c>
      <c r="B11" s="18"/>
      <c r="C11" s="12" t="s">
        <v>43</v>
      </c>
      <c r="D11" s="19"/>
      <c r="E11" s="12" t="s">
        <v>44</v>
      </c>
      <c r="F11" s="12" t="s">
        <v>39</v>
      </c>
      <c r="G11" s="12" t="s">
        <v>45</v>
      </c>
      <c r="H11" s="20" t="s">
        <v>32</v>
      </c>
      <c r="I11" s="21" t="s">
        <v>33</v>
      </c>
      <c r="J11" s="10">
        <v>1</v>
      </c>
      <c r="K11" s="10">
        <v>1</v>
      </c>
      <c r="L11" s="10">
        <v>1</v>
      </c>
      <c r="M11" s="10">
        <v>1</v>
      </c>
      <c r="N11" s="10">
        <v>1</v>
      </c>
      <c r="O11" s="10">
        <v>1</v>
      </c>
      <c r="P11" s="10">
        <v>1</v>
      </c>
      <c r="Q11" s="10">
        <v>1</v>
      </c>
      <c r="R11" s="10">
        <v>1</v>
      </c>
      <c r="S11" s="10">
        <v>1</v>
      </c>
      <c r="T11" s="10">
        <v>1</v>
      </c>
      <c r="U11" s="10">
        <v>1</v>
      </c>
      <c r="V11" s="10">
        <v>1</v>
      </c>
      <c r="W11" s="10">
        <v>1</v>
      </c>
      <c r="X11" s="16"/>
    </row>
    <row r="12" spans="1:24" ht="56.25" x14ac:dyDescent="0.25">
      <c r="A12" s="22" t="s">
        <v>46</v>
      </c>
      <c r="B12" s="13"/>
      <c r="C12" s="12" t="s">
        <v>47</v>
      </c>
      <c r="D12" s="14"/>
      <c r="E12" s="20" t="s">
        <v>48</v>
      </c>
      <c r="F12" s="12" t="s">
        <v>39</v>
      </c>
      <c r="G12" s="12" t="s">
        <v>45</v>
      </c>
      <c r="H12" s="12" t="s">
        <v>32</v>
      </c>
      <c r="I12" s="20" t="s">
        <v>33</v>
      </c>
      <c r="J12" s="10">
        <v>1</v>
      </c>
      <c r="K12" s="10">
        <v>1</v>
      </c>
      <c r="L12" s="10">
        <v>1</v>
      </c>
      <c r="M12" s="10">
        <v>1</v>
      </c>
      <c r="N12" s="10">
        <v>1</v>
      </c>
      <c r="O12" s="10">
        <v>1</v>
      </c>
      <c r="P12" s="10">
        <v>1</v>
      </c>
      <c r="Q12" s="10">
        <v>1</v>
      </c>
      <c r="R12" s="10">
        <v>1</v>
      </c>
      <c r="S12" s="10">
        <v>1</v>
      </c>
      <c r="T12" s="10">
        <v>1</v>
      </c>
      <c r="U12" s="10">
        <v>1</v>
      </c>
      <c r="V12" s="10">
        <v>1</v>
      </c>
      <c r="W12" s="10">
        <v>1</v>
      </c>
      <c r="X12" s="16" t="s">
        <v>49</v>
      </c>
    </row>
    <row r="13" spans="1:24" s="25" customFormat="1" ht="33.75" x14ac:dyDescent="0.25">
      <c r="A13" s="22" t="s">
        <v>50</v>
      </c>
      <c r="B13" s="13"/>
      <c r="C13" s="12" t="s">
        <v>51</v>
      </c>
      <c r="D13" s="14"/>
      <c r="E13" s="12" t="s">
        <v>52</v>
      </c>
      <c r="F13" s="12" t="s">
        <v>53</v>
      </c>
      <c r="G13" s="12" t="s">
        <v>45</v>
      </c>
      <c r="H13" s="12" t="s">
        <v>32</v>
      </c>
      <c r="I13" s="23" t="s">
        <v>54</v>
      </c>
      <c r="J13" s="24" t="s">
        <v>55</v>
      </c>
      <c r="K13" s="24" t="s">
        <v>55</v>
      </c>
      <c r="L13" s="24" t="s">
        <v>55</v>
      </c>
      <c r="M13" s="24" t="s">
        <v>55</v>
      </c>
      <c r="N13" s="24" t="s">
        <v>55</v>
      </c>
      <c r="O13" s="24" t="s">
        <v>55</v>
      </c>
      <c r="P13" s="24" t="s">
        <v>55</v>
      </c>
      <c r="Q13" s="24" t="s">
        <v>55</v>
      </c>
      <c r="R13" s="24" t="s">
        <v>55</v>
      </c>
      <c r="S13" s="24" t="s">
        <v>55</v>
      </c>
      <c r="T13" s="24" t="s">
        <v>55</v>
      </c>
      <c r="U13" s="24" t="s">
        <v>55</v>
      </c>
      <c r="V13" s="24" t="s">
        <v>55</v>
      </c>
      <c r="W13" s="24" t="s">
        <v>55</v>
      </c>
      <c r="X13" s="16" t="s">
        <v>56</v>
      </c>
    </row>
    <row r="14" spans="1:24" ht="36" x14ac:dyDescent="0.25">
      <c r="A14" s="5" t="s">
        <v>57</v>
      </c>
      <c r="B14" s="6" t="s">
        <v>4</v>
      </c>
      <c r="C14" s="6" t="s">
        <v>5</v>
      </c>
      <c r="D14" s="6" t="s">
        <v>6</v>
      </c>
      <c r="E14" s="6" t="s">
        <v>7</v>
      </c>
      <c r="F14" s="6" t="s">
        <v>8</v>
      </c>
      <c r="G14" s="6" t="s">
        <v>9</v>
      </c>
      <c r="H14" s="6" t="s">
        <v>10</v>
      </c>
      <c r="I14" s="6" t="s">
        <v>11</v>
      </c>
      <c r="J14" s="17" t="s">
        <v>12</v>
      </c>
      <c r="K14" s="6" t="s">
        <v>13</v>
      </c>
      <c r="L14" s="6" t="s">
        <v>14</v>
      </c>
      <c r="M14" s="6" t="s">
        <v>15</v>
      </c>
      <c r="N14" s="6" t="s">
        <v>16</v>
      </c>
      <c r="O14" s="6" t="s">
        <v>17</v>
      </c>
      <c r="P14" s="6" t="s">
        <v>18</v>
      </c>
      <c r="Q14" s="6" t="s">
        <v>19</v>
      </c>
      <c r="R14" s="6" t="s">
        <v>20</v>
      </c>
      <c r="S14" s="6" t="s">
        <v>21</v>
      </c>
      <c r="T14" s="6" t="s">
        <v>22</v>
      </c>
      <c r="U14" s="6" t="s">
        <v>23</v>
      </c>
      <c r="V14" s="6" t="s">
        <v>24</v>
      </c>
      <c r="W14" s="6" t="s">
        <v>25</v>
      </c>
      <c r="X14" s="26" t="s">
        <v>58</v>
      </c>
    </row>
    <row r="15" spans="1:24" s="31" customFormat="1" ht="45" x14ac:dyDescent="0.25">
      <c r="A15" s="27" t="s">
        <v>59</v>
      </c>
      <c r="B15" s="28"/>
      <c r="C15" s="29" t="s">
        <v>60</v>
      </c>
      <c r="D15" s="29"/>
      <c r="E15" s="29" t="s">
        <v>61</v>
      </c>
      <c r="F15" s="29" t="s">
        <v>62</v>
      </c>
      <c r="G15" s="29" t="s">
        <v>63</v>
      </c>
      <c r="H15" s="29" t="s">
        <v>32</v>
      </c>
      <c r="I15" s="20" t="s">
        <v>33</v>
      </c>
      <c r="J15" s="10">
        <v>1</v>
      </c>
      <c r="K15" s="10">
        <v>1</v>
      </c>
      <c r="L15" s="10">
        <v>1</v>
      </c>
      <c r="M15" s="10">
        <v>1</v>
      </c>
      <c r="N15" s="10">
        <v>1</v>
      </c>
      <c r="O15" s="10">
        <v>1</v>
      </c>
      <c r="P15" s="10">
        <v>1</v>
      </c>
      <c r="Q15" s="10">
        <v>1</v>
      </c>
      <c r="R15" s="10">
        <v>1</v>
      </c>
      <c r="S15" s="10">
        <v>1</v>
      </c>
      <c r="T15" s="10">
        <v>1</v>
      </c>
      <c r="U15" s="10">
        <v>1</v>
      </c>
      <c r="V15" s="10">
        <v>1</v>
      </c>
      <c r="W15" s="10">
        <v>1</v>
      </c>
      <c r="X15" s="16"/>
    </row>
    <row r="16" spans="1:24" ht="33.75" x14ac:dyDescent="0.25">
      <c r="A16" s="22" t="s">
        <v>64</v>
      </c>
      <c r="B16" s="13"/>
      <c r="C16" s="29" t="s">
        <v>65</v>
      </c>
      <c r="D16" s="22"/>
      <c r="E16" s="32" t="s">
        <v>66</v>
      </c>
      <c r="F16" s="29" t="s">
        <v>67</v>
      </c>
      <c r="G16" s="29" t="s">
        <v>68</v>
      </c>
      <c r="H16" s="29" t="s">
        <v>69</v>
      </c>
      <c r="I16" s="29" t="s">
        <v>54</v>
      </c>
      <c r="J16" s="30">
        <v>1</v>
      </c>
      <c r="K16" s="11">
        <v>0.97799999999999998</v>
      </c>
      <c r="L16" s="11">
        <v>0.98799999999999999</v>
      </c>
      <c r="M16" s="11">
        <v>0.84899999999999998</v>
      </c>
      <c r="N16" s="11">
        <v>0.86699999999999999</v>
      </c>
      <c r="O16" s="11">
        <v>0.82799999999999996</v>
      </c>
      <c r="P16" s="11">
        <v>1</v>
      </c>
      <c r="Q16" s="11">
        <f>[1]DATOS!H9</f>
        <v>0.92473118279569888</v>
      </c>
      <c r="R16" s="11">
        <v>0.97799999999999998</v>
      </c>
      <c r="S16" s="11">
        <v>0.9</v>
      </c>
      <c r="T16" s="11">
        <v>0.95699999999999996</v>
      </c>
      <c r="U16" s="11">
        <v>0.93300000000000005</v>
      </c>
      <c r="V16" s="11">
        <v>0.95699999999999996</v>
      </c>
      <c r="W16" s="11">
        <f>SUM(K16:V16)/12</f>
        <v>0.92997759856630824</v>
      </c>
      <c r="X16" s="26" t="s">
        <v>70</v>
      </c>
    </row>
    <row r="17" spans="1:24" ht="36" x14ac:dyDescent="0.25">
      <c r="A17" s="5" t="s">
        <v>71</v>
      </c>
      <c r="B17" s="6" t="s">
        <v>4</v>
      </c>
      <c r="C17" s="6" t="s">
        <v>5</v>
      </c>
      <c r="D17" s="6" t="s">
        <v>6</v>
      </c>
      <c r="E17" s="6" t="s">
        <v>7</v>
      </c>
      <c r="F17" s="6" t="s">
        <v>8</v>
      </c>
      <c r="G17" s="6" t="s">
        <v>9</v>
      </c>
      <c r="H17" s="6" t="s">
        <v>10</v>
      </c>
      <c r="I17" s="6" t="s">
        <v>11</v>
      </c>
      <c r="J17" s="17" t="s">
        <v>12</v>
      </c>
      <c r="K17" s="6" t="s">
        <v>13</v>
      </c>
      <c r="L17" s="6" t="s">
        <v>14</v>
      </c>
      <c r="M17" s="6" t="s">
        <v>15</v>
      </c>
      <c r="N17" s="6" t="s">
        <v>16</v>
      </c>
      <c r="O17" s="6" t="s">
        <v>17</v>
      </c>
      <c r="P17" s="6" t="s">
        <v>18</v>
      </c>
      <c r="Q17" s="6" t="s">
        <v>19</v>
      </c>
      <c r="R17" s="6" t="s">
        <v>20</v>
      </c>
      <c r="S17" s="6" t="s">
        <v>21</v>
      </c>
      <c r="T17" s="6" t="s">
        <v>22</v>
      </c>
      <c r="U17" s="6" t="s">
        <v>23</v>
      </c>
      <c r="V17" s="6" t="s">
        <v>24</v>
      </c>
      <c r="W17" s="6" t="s">
        <v>25</v>
      </c>
      <c r="X17" s="16" t="s">
        <v>72</v>
      </c>
    </row>
    <row r="18" spans="1:24" ht="67.5" x14ac:dyDescent="0.25">
      <c r="A18" s="22" t="s">
        <v>73</v>
      </c>
      <c r="B18" s="13"/>
      <c r="C18" s="29" t="s">
        <v>74</v>
      </c>
      <c r="D18" s="22"/>
      <c r="E18" s="29" t="s">
        <v>75</v>
      </c>
      <c r="F18" s="29" t="s">
        <v>76</v>
      </c>
      <c r="G18" s="29" t="s">
        <v>77</v>
      </c>
      <c r="H18" s="12" t="s">
        <v>32</v>
      </c>
      <c r="I18" s="33" t="s">
        <v>33</v>
      </c>
      <c r="J18" s="10">
        <v>1</v>
      </c>
      <c r="K18" s="10">
        <v>1</v>
      </c>
      <c r="L18" s="10">
        <v>1</v>
      </c>
      <c r="M18" s="10">
        <v>1</v>
      </c>
      <c r="N18" s="10">
        <v>1</v>
      </c>
      <c r="O18" s="10">
        <v>1</v>
      </c>
      <c r="P18" s="10">
        <v>1</v>
      </c>
      <c r="Q18" s="10">
        <v>1</v>
      </c>
      <c r="R18" s="10">
        <v>1</v>
      </c>
      <c r="S18" s="10">
        <v>1</v>
      </c>
      <c r="T18" s="10">
        <v>1</v>
      </c>
      <c r="U18" s="10">
        <v>1</v>
      </c>
      <c r="V18" s="10">
        <v>1</v>
      </c>
      <c r="W18" s="10">
        <v>1</v>
      </c>
      <c r="X18" s="16"/>
    </row>
    <row r="19" spans="1:24" ht="45" x14ac:dyDescent="0.25">
      <c r="A19" s="42" t="s">
        <v>78</v>
      </c>
      <c r="B19" s="13"/>
      <c r="C19" s="29" t="s">
        <v>79</v>
      </c>
      <c r="D19" s="22"/>
      <c r="E19" s="29" t="s">
        <v>80</v>
      </c>
      <c r="F19" s="29" t="s">
        <v>81</v>
      </c>
      <c r="G19" s="29" t="s">
        <v>77</v>
      </c>
      <c r="H19" s="12" t="s">
        <v>82</v>
      </c>
      <c r="I19" s="33" t="s">
        <v>33</v>
      </c>
      <c r="J19" s="10">
        <v>1</v>
      </c>
      <c r="K19" s="10">
        <v>1</v>
      </c>
      <c r="L19" s="10">
        <v>1</v>
      </c>
      <c r="M19" s="10">
        <v>1</v>
      </c>
      <c r="N19" s="10">
        <v>1</v>
      </c>
      <c r="O19" s="10">
        <v>1</v>
      </c>
      <c r="P19" s="10">
        <v>1</v>
      </c>
      <c r="Q19" s="10">
        <v>1</v>
      </c>
      <c r="R19" s="10">
        <v>1</v>
      </c>
      <c r="S19" s="10">
        <v>1</v>
      </c>
      <c r="T19" s="10">
        <v>1</v>
      </c>
      <c r="U19" s="10">
        <v>1</v>
      </c>
      <c r="V19" s="10">
        <v>1</v>
      </c>
      <c r="W19" s="10">
        <v>1</v>
      </c>
      <c r="X19" s="16" t="s">
        <v>83</v>
      </c>
    </row>
    <row r="20" spans="1:24" ht="67.5" x14ac:dyDescent="0.25">
      <c r="A20" s="43"/>
      <c r="B20" s="13"/>
      <c r="C20" s="29" t="s">
        <v>84</v>
      </c>
      <c r="D20" s="22"/>
      <c r="E20" s="29" t="s">
        <v>85</v>
      </c>
      <c r="F20" s="29" t="s">
        <v>86</v>
      </c>
      <c r="G20" s="29" t="s">
        <v>77</v>
      </c>
      <c r="H20" s="12" t="s">
        <v>82</v>
      </c>
      <c r="I20" s="33" t="s">
        <v>87</v>
      </c>
      <c r="J20" s="15">
        <v>1</v>
      </c>
      <c r="K20" s="11">
        <v>0.10199999999999999</v>
      </c>
      <c r="L20" s="11">
        <v>4.1000000000000002E-2</v>
      </c>
      <c r="M20" s="11">
        <v>0</v>
      </c>
      <c r="N20" s="11">
        <v>0</v>
      </c>
      <c r="O20" s="11">
        <v>0</v>
      </c>
      <c r="P20" s="11">
        <v>0</v>
      </c>
      <c r="Q20" s="11">
        <v>0</v>
      </c>
      <c r="R20" s="11">
        <v>0</v>
      </c>
      <c r="S20" s="11">
        <v>0</v>
      </c>
      <c r="T20" s="11">
        <v>0.124</v>
      </c>
      <c r="U20" s="11">
        <v>0.21199999999999999</v>
      </c>
      <c r="V20" s="11">
        <v>0.06</v>
      </c>
      <c r="W20" s="34">
        <v>0.53949999999999998</v>
      </c>
      <c r="X20" s="16" t="s">
        <v>88</v>
      </c>
    </row>
    <row r="21" spans="1:24" ht="36" x14ac:dyDescent="0.25">
      <c r="A21" s="5" t="s">
        <v>89</v>
      </c>
      <c r="B21" s="6" t="s">
        <v>4</v>
      </c>
      <c r="C21" s="6" t="s">
        <v>5</v>
      </c>
      <c r="D21" s="6" t="s">
        <v>6</v>
      </c>
      <c r="E21" s="6" t="s">
        <v>7</v>
      </c>
      <c r="F21" s="6" t="s">
        <v>8</v>
      </c>
      <c r="G21" s="6" t="s">
        <v>9</v>
      </c>
      <c r="H21" s="6" t="s">
        <v>10</v>
      </c>
      <c r="I21" s="6" t="s">
        <v>11</v>
      </c>
      <c r="J21" s="17" t="s">
        <v>12</v>
      </c>
      <c r="K21" s="6" t="s">
        <v>13</v>
      </c>
      <c r="L21" s="6" t="s">
        <v>14</v>
      </c>
      <c r="M21" s="6" t="s">
        <v>15</v>
      </c>
      <c r="N21" s="6" t="s">
        <v>16</v>
      </c>
      <c r="O21" s="6" t="s">
        <v>17</v>
      </c>
      <c r="P21" s="6" t="s">
        <v>18</v>
      </c>
      <c r="Q21" s="6" t="s">
        <v>19</v>
      </c>
      <c r="R21" s="6" t="s">
        <v>20</v>
      </c>
      <c r="S21" s="6" t="s">
        <v>21</v>
      </c>
      <c r="T21" s="6" t="s">
        <v>22</v>
      </c>
      <c r="U21" s="6" t="s">
        <v>23</v>
      </c>
      <c r="V21" s="6" t="s">
        <v>24</v>
      </c>
      <c r="W21" s="6" t="s">
        <v>25</v>
      </c>
      <c r="X21" s="16" t="s">
        <v>90</v>
      </c>
    </row>
    <row r="22" spans="1:24" ht="22.5" x14ac:dyDescent="0.25">
      <c r="A22" s="46" t="s">
        <v>91</v>
      </c>
      <c r="B22" s="13"/>
      <c r="C22" s="29" t="s">
        <v>92</v>
      </c>
      <c r="D22" s="22"/>
      <c r="E22" s="29" t="s">
        <v>93</v>
      </c>
      <c r="F22" s="29" t="s">
        <v>94</v>
      </c>
      <c r="G22" s="29" t="s">
        <v>95</v>
      </c>
      <c r="H22" s="29" t="s">
        <v>32</v>
      </c>
      <c r="I22" s="29" t="s">
        <v>96</v>
      </c>
      <c r="J22" s="29">
        <v>4000</v>
      </c>
      <c r="K22" s="29">
        <f>[1]DATOS!B15</f>
        <v>215</v>
      </c>
      <c r="L22" s="29">
        <v>229</v>
      </c>
      <c r="M22" s="29">
        <v>96</v>
      </c>
      <c r="N22" s="29">
        <v>0</v>
      </c>
      <c r="O22" s="29">
        <v>44</v>
      </c>
      <c r="P22" s="29">
        <v>64</v>
      </c>
      <c r="Q22" s="29">
        <v>0</v>
      </c>
      <c r="R22" s="29">
        <v>67</v>
      </c>
      <c r="S22" s="29">
        <v>213</v>
      </c>
      <c r="T22" s="29">
        <v>163</v>
      </c>
      <c r="U22" s="29">
        <v>169</v>
      </c>
      <c r="V22" s="29">
        <v>108</v>
      </c>
      <c r="W22" s="29">
        <v>1368</v>
      </c>
      <c r="X22" s="16"/>
    </row>
    <row r="23" spans="1:24" ht="33.75" x14ac:dyDescent="0.25">
      <c r="A23" s="47"/>
      <c r="B23" s="13"/>
      <c r="C23" s="29" t="s">
        <v>97</v>
      </c>
      <c r="D23" s="22"/>
      <c r="E23" s="29" t="s">
        <v>98</v>
      </c>
      <c r="F23" s="29" t="s">
        <v>94</v>
      </c>
      <c r="G23" s="29" t="s">
        <v>95</v>
      </c>
      <c r="H23" s="29" t="s">
        <v>32</v>
      </c>
      <c r="I23" s="29" t="s">
        <v>96</v>
      </c>
      <c r="J23" s="29">
        <v>215</v>
      </c>
      <c r="K23" s="29">
        <v>4</v>
      </c>
      <c r="L23" s="29">
        <v>5</v>
      </c>
      <c r="M23" s="29">
        <v>0</v>
      </c>
      <c r="N23" s="29">
        <v>0</v>
      </c>
      <c r="O23" s="29">
        <v>0</v>
      </c>
      <c r="P23" s="29">
        <v>0</v>
      </c>
      <c r="Q23" s="29">
        <v>0</v>
      </c>
      <c r="R23" s="29">
        <v>0</v>
      </c>
      <c r="S23" s="29">
        <v>0</v>
      </c>
      <c r="T23" s="29">
        <v>0</v>
      </c>
      <c r="U23" s="29">
        <v>0</v>
      </c>
      <c r="V23" s="29">
        <v>0</v>
      </c>
      <c r="W23" s="29">
        <v>9</v>
      </c>
      <c r="X23" s="16" t="s">
        <v>99</v>
      </c>
    </row>
    <row r="24" spans="1:24" ht="36" x14ac:dyDescent="0.25">
      <c r="A24" s="35" t="s">
        <v>100</v>
      </c>
      <c r="B24" s="6" t="s">
        <v>4</v>
      </c>
      <c r="C24" s="6" t="s">
        <v>5</v>
      </c>
      <c r="D24" s="6" t="s">
        <v>6</v>
      </c>
      <c r="E24" s="6" t="s">
        <v>7</v>
      </c>
      <c r="F24" s="6" t="s">
        <v>8</v>
      </c>
      <c r="G24" s="6" t="s">
        <v>9</v>
      </c>
      <c r="H24" s="6" t="s">
        <v>10</v>
      </c>
      <c r="I24" s="6" t="s">
        <v>11</v>
      </c>
      <c r="J24" s="17" t="s">
        <v>12</v>
      </c>
      <c r="K24" s="6" t="s">
        <v>13</v>
      </c>
      <c r="L24" s="6" t="s">
        <v>14</v>
      </c>
      <c r="M24" s="6" t="s">
        <v>15</v>
      </c>
      <c r="N24" s="6" t="s">
        <v>16</v>
      </c>
      <c r="O24" s="6" t="s">
        <v>17</v>
      </c>
      <c r="P24" s="6" t="s">
        <v>18</v>
      </c>
      <c r="Q24" s="6" t="s">
        <v>19</v>
      </c>
      <c r="R24" s="6" t="s">
        <v>20</v>
      </c>
      <c r="S24" s="6" t="s">
        <v>21</v>
      </c>
      <c r="T24" s="6" t="s">
        <v>22</v>
      </c>
      <c r="U24" s="6" t="s">
        <v>23</v>
      </c>
      <c r="V24" s="6" t="s">
        <v>24</v>
      </c>
      <c r="W24" s="6" t="s">
        <v>25</v>
      </c>
      <c r="X24" s="16" t="s">
        <v>101</v>
      </c>
    </row>
    <row r="25" spans="1:24" s="25" customFormat="1" ht="45" x14ac:dyDescent="0.25">
      <c r="A25" s="36" t="s">
        <v>102</v>
      </c>
      <c r="B25" s="13"/>
      <c r="C25" s="12" t="s">
        <v>103</v>
      </c>
      <c r="D25" s="22"/>
      <c r="E25" s="12" t="s">
        <v>104</v>
      </c>
      <c r="F25" s="29" t="s">
        <v>39</v>
      </c>
      <c r="G25" s="29" t="s">
        <v>95</v>
      </c>
      <c r="H25" s="12" t="s">
        <v>32</v>
      </c>
      <c r="I25" s="12" t="s">
        <v>33</v>
      </c>
      <c r="J25" s="10">
        <v>1</v>
      </c>
      <c r="K25" s="10">
        <v>1</v>
      </c>
      <c r="L25" s="10">
        <v>1</v>
      </c>
      <c r="M25" s="10">
        <v>1</v>
      </c>
      <c r="N25" s="10">
        <v>1</v>
      </c>
      <c r="O25" s="10">
        <v>1</v>
      </c>
      <c r="P25" s="10">
        <v>1</v>
      </c>
      <c r="Q25" s="10">
        <v>1</v>
      </c>
      <c r="R25" s="10">
        <v>1</v>
      </c>
      <c r="S25" s="10">
        <v>1</v>
      </c>
      <c r="T25" s="10">
        <v>1</v>
      </c>
      <c r="U25" s="10">
        <v>1</v>
      </c>
      <c r="V25" s="10">
        <v>1</v>
      </c>
      <c r="W25" s="10">
        <v>1</v>
      </c>
      <c r="X25" s="16"/>
    </row>
    <row r="26" spans="1:24" s="25" customFormat="1" ht="56.25" x14ac:dyDescent="0.25">
      <c r="A26" s="48" t="s">
        <v>105</v>
      </c>
      <c r="B26" s="38"/>
      <c r="C26" s="12" t="s">
        <v>106</v>
      </c>
      <c r="D26" s="14"/>
      <c r="E26" s="12" t="s">
        <v>107</v>
      </c>
      <c r="F26" s="12" t="s">
        <v>39</v>
      </c>
      <c r="G26" s="29" t="s">
        <v>95</v>
      </c>
      <c r="H26" s="12" t="s">
        <v>32</v>
      </c>
      <c r="I26" s="12" t="s">
        <v>108</v>
      </c>
      <c r="J26" s="10">
        <v>1</v>
      </c>
      <c r="K26" s="10">
        <v>1</v>
      </c>
      <c r="L26" s="10">
        <v>1</v>
      </c>
      <c r="M26" s="10">
        <v>1</v>
      </c>
      <c r="N26" s="10">
        <v>1</v>
      </c>
      <c r="O26" s="10">
        <v>1</v>
      </c>
      <c r="P26" s="10">
        <v>1</v>
      </c>
      <c r="Q26" s="10">
        <v>1</v>
      </c>
      <c r="R26" s="10">
        <v>1</v>
      </c>
      <c r="S26" s="10">
        <v>1</v>
      </c>
      <c r="T26" s="10">
        <v>1</v>
      </c>
      <c r="U26" s="10">
        <v>1</v>
      </c>
      <c r="V26" s="10">
        <v>1</v>
      </c>
      <c r="W26" s="10">
        <v>1</v>
      </c>
      <c r="X26" s="26" t="s">
        <v>109</v>
      </c>
    </row>
    <row r="27" spans="1:24" s="25" customFormat="1" ht="45" x14ac:dyDescent="0.25">
      <c r="A27" s="49"/>
      <c r="B27" s="38"/>
      <c r="C27" s="12" t="s">
        <v>110</v>
      </c>
      <c r="D27" s="14"/>
      <c r="E27" s="12" t="s">
        <v>111</v>
      </c>
      <c r="F27" s="12" t="s">
        <v>39</v>
      </c>
      <c r="G27" s="29" t="s">
        <v>95</v>
      </c>
      <c r="H27" s="12" t="s">
        <v>32</v>
      </c>
      <c r="I27" s="12" t="s">
        <v>33</v>
      </c>
      <c r="J27" s="10">
        <v>1</v>
      </c>
      <c r="K27" s="10">
        <v>1</v>
      </c>
      <c r="L27" s="10">
        <v>1</v>
      </c>
      <c r="M27" s="10">
        <v>1</v>
      </c>
      <c r="N27" s="10">
        <v>1</v>
      </c>
      <c r="O27" s="10">
        <v>1</v>
      </c>
      <c r="P27" s="10">
        <v>1</v>
      </c>
      <c r="Q27" s="10">
        <v>1</v>
      </c>
      <c r="R27" s="10">
        <v>1</v>
      </c>
      <c r="S27" s="10">
        <v>1</v>
      </c>
      <c r="T27" s="10">
        <v>1</v>
      </c>
      <c r="U27" s="10">
        <v>1</v>
      </c>
      <c r="V27" s="10">
        <v>1</v>
      </c>
      <c r="W27" s="10">
        <v>1</v>
      </c>
      <c r="X27" s="26" t="s">
        <v>112</v>
      </c>
    </row>
    <row r="28" spans="1:24" ht="36" x14ac:dyDescent="0.25">
      <c r="A28" s="5" t="s">
        <v>113</v>
      </c>
      <c r="B28" s="6" t="s">
        <v>4</v>
      </c>
      <c r="C28" s="6" t="s">
        <v>5</v>
      </c>
      <c r="D28" s="6" t="s">
        <v>6</v>
      </c>
      <c r="E28" s="6" t="s">
        <v>7</v>
      </c>
      <c r="F28" s="6" t="s">
        <v>8</v>
      </c>
      <c r="G28" s="6" t="s">
        <v>9</v>
      </c>
      <c r="H28" s="6" t="s">
        <v>10</v>
      </c>
      <c r="I28" s="6" t="s">
        <v>11</v>
      </c>
      <c r="J28" s="17" t="s">
        <v>12</v>
      </c>
      <c r="K28" s="6" t="s">
        <v>13</v>
      </c>
      <c r="L28" s="6" t="s">
        <v>14</v>
      </c>
      <c r="M28" s="6" t="s">
        <v>15</v>
      </c>
      <c r="N28" s="6" t="s">
        <v>16</v>
      </c>
      <c r="O28" s="6" t="s">
        <v>17</v>
      </c>
      <c r="P28" s="6" t="s">
        <v>18</v>
      </c>
      <c r="Q28" s="6" t="s">
        <v>19</v>
      </c>
      <c r="R28" s="6" t="s">
        <v>20</v>
      </c>
      <c r="S28" s="6" t="s">
        <v>21</v>
      </c>
      <c r="T28" s="6" t="s">
        <v>22</v>
      </c>
      <c r="U28" s="6" t="s">
        <v>23</v>
      </c>
      <c r="V28" s="6" t="s">
        <v>24</v>
      </c>
      <c r="W28" s="6" t="s">
        <v>25</v>
      </c>
      <c r="X28" s="26" t="s">
        <v>114</v>
      </c>
    </row>
    <row r="29" spans="1:24" ht="56.25" x14ac:dyDescent="0.25">
      <c r="A29" s="42" t="s">
        <v>115</v>
      </c>
      <c r="B29" s="13"/>
      <c r="C29" s="12" t="s">
        <v>116</v>
      </c>
      <c r="D29" s="14"/>
      <c r="E29" s="12" t="s">
        <v>117</v>
      </c>
      <c r="F29" s="29" t="s">
        <v>39</v>
      </c>
      <c r="G29" s="12" t="s">
        <v>118</v>
      </c>
      <c r="H29" s="12" t="s">
        <v>32</v>
      </c>
      <c r="I29" s="33" t="s">
        <v>33</v>
      </c>
      <c r="J29" s="10">
        <v>1</v>
      </c>
      <c r="K29" s="10">
        <v>1</v>
      </c>
      <c r="L29" s="10">
        <v>1</v>
      </c>
      <c r="M29" s="10">
        <v>1</v>
      </c>
      <c r="N29" s="10">
        <v>1</v>
      </c>
      <c r="O29" s="10">
        <v>1</v>
      </c>
      <c r="P29" s="10">
        <v>1</v>
      </c>
      <c r="Q29" s="10">
        <v>1</v>
      </c>
      <c r="R29" s="10">
        <v>1</v>
      </c>
      <c r="S29" s="10">
        <v>1</v>
      </c>
      <c r="T29" s="10">
        <v>1</v>
      </c>
      <c r="U29" s="10">
        <v>1</v>
      </c>
      <c r="V29" s="10">
        <v>1</v>
      </c>
      <c r="W29" s="10">
        <v>1</v>
      </c>
      <c r="X29" s="16"/>
    </row>
    <row r="30" spans="1:24" s="39" customFormat="1" ht="45" x14ac:dyDescent="0.25">
      <c r="A30" s="43"/>
      <c r="B30" s="13"/>
      <c r="C30" s="12" t="s">
        <v>119</v>
      </c>
      <c r="D30" s="22"/>
      <c r="E30" s="12" t="s">
        <v>120</v>
      </c>
      <c r="F30" s="29" t="s">
        <v>121</v>
      </c>
      <c r="G30" s="12" t="s">
        <v>118</v>
      </c>
      <c r="H30" s="12" t="s">
        <v>32</v>
      </c>
      <c r="I30" s="33" t="s">
        <v>33</v>
      </c>
      <c r="J30" s="37">
        <v>1</v>
      </c>
      <c r="K30" s="11">
        <v>0.95199999999999996</v>
      </c>
      <c r="L30" s="11">
        <v>0.48099999999999998</v>
      </c>
      <c r="M30" s="11">
        <v>0.182</v>
      </c>
      <c r="N30" s="11">
        <v>1</v>
      </c>
      <c r="O30" s="11">
        <v>1</v>
      </c>
      <c r="P30" s="11">
        <v>0.76700000000000002</v>
      </c>
      <c r="Q30" s="11">
        <v>0.78600000000000003</v>
      </c>
      <c r="R30" s="11">
        <v>0.77300000000000002</v>
      </c>
      <c r="S30" s="11">
        <v>0.92300000000000004</v>
      </c>
      <c r="T30" s="11">
        <v>0.94099999999999995</v>
      </c>
      <c r="U30" s="11">
        <v>1</v>
      </c>
      <c r="V30" s="11">
        <v>1</v>
      </c>
      <c r="W30" s="11">
        <v>0.81699999999999995</v>
      </c>
      <c r="X30" s="16" t="s">
        <v>122</v>
      </c>
    </row>
    <row r="31" spans="1:24" s="25" customFormat="1" ht="33.75" x14ac:dyDescent="0.25">
      <c r="A31" s="22" t="s">
        <v>123</v>
      </c>
      <c r="B31" s="13"/>
      <c r="C31" s="12" t="s">
        <v>124</v>
      </c>
      <c r="D31" s="22"/>
      <c r="E31" s="29" t="s">
        <v>125</v>
      </c>
      <c r="F31" s="29" t="s">
        <v>126</v>
      </c>
      <c r="G31" s="12" t="s">
        <v>68</v>
      </c>
      <c r="H31" s="29" t="s">
        <v>82</v>
      </c>
      <c r="I31" s="28" t="s">
        <v>87</v>
      </c>
      <c r="J31" s="37">
        <v>1</v>
      </c>
      <c r="K31" s="24">
        <v>0</v>
      </c>
      <c r="L31" s="24">
        <v>0</v>
      </c>
      <c r="M31" s="24">
        <v>0</v>
      </c>
      <c r="N31" s="24">
        <v>0</v>
      </c>
      <c r="O31" s="24">
        <v>0</v>
      </c>
      <c r="P31" s="24">
        <v>0.5</v>
      </c>
      <c r="Q31" s="24">
        <v>0</v>
      </c>
      <c r="R31" s="24">
        <v>0</v>
      </c>
      <c r="S31" s="24">
        <v>0</v>
      </c>
      <c r="T31" s="24">
        <v>0</v>
      </c>
      <c r="U31" s="24">
        <v>0</v>
      </c>
      <c r="V31" s="24">
        <v>0</v>
      </c>
      <c r="W31" s="24">
        <v>0.5</v>
      </c>
      <c r="X31" s="26" t="s">
        <v>127</v>
      </c>
    </row>
    <row r="32" spans="1:24" ht="101.25" customHeight="1" x14ac:dyDescent="0.25">
      <c r="A32" s="22" t="s">
        <v>128</v>
      </c>
      <c r="B32" s="13"/>
      <c r="C32" s="12" t="s">
        <v>129</v>
      </c>
      <c r="D32" s="22"/>
      <c r="E32" s="12" t="s">
        <v>130</v>
      </c>
      <c r="F32" s="29" t="s">
        <v>39</v>
      </c>
      <c r="G32" s="12" t="s">
        <v>68</v>
      </c>
      <c r="H32" s="29" t="s">
        <v>32</v>
      </c>
      <c r="I32" s="28" t="s">
        <v>33</v>
      </c>
      <c r="J32" s="10">
        <v>1</v>
      </c>
      <c r="K32" s="10">
        <v>1</v>
      </c>
      <c r="L32" s="10">
        <v>1</v>
      </c>
      <c r="M32" s="10">
        <v>1</v>
      </c>
      <c r="N32" s="10">
        <v>1</v>
      </c>
      <c r="O32" s="10">
        <v>1</v>
      </c>
      <c r="P32" s="10">
        <v>1</v>
      </c>
      <c r="Q32" s="10">
        <v>1</v>
      </c>
      <c r="R32" s="10">
        <v>1</v>
      </c>
      <c r="S32" s="10">
        <v>1</v>
      </c>
      <c r="T32" s="10">
        <v>1</v>
      </c>
      <c r="U32" s="10">
        <v>1</v>
      </c>
      <c r="V32" s="10">
        <v>1</v>
      </c>
      <c r="W32" s="10">
        <v>1</v>
      </c>
      <c r="X32" s="26" t="s">
        <v>131</v>
      </c>
    </row>
    <row r="33" spans="1:24" ht="36" x14ac:dyDescent="0.25">
      <c r="A33" s="5" t="s">
        <v>132</v>
      </c>
      <c r="B33" s="6" t="s">
        <v>4</v>
      </c>
      <c r="C33" s="6" t="s">
        <v>5</v>
      </c>
      <c r="D33" s="6" t="s">
        <v>6</v>
      </c>
      <c r="E33" s="6" t="s">
        <v>7</v>
      </c>
      <c r="F33" s="6" t="s">
        <v>8</v>
      </c>
      <c r="G33" s="6" t="s">
        <v>9</v>
      </c>
      <c r="H33" s="6" t="s">
        <v>10</v>
      </c>
      <c r="I33" s="6" t="s">
        <v>11</v>
      </c>
      <c r="J33" s="17" t="s">
        <v>12</v>
      </c>
      <c r="K33" s="6" t="s">
        <v>13</v>
      </c>
      <c r="L33" s="6" t="s">
        <v>14</v>
      </c>
      <c r="M33" s="6" t="s">
        <v>15</v>
      </c>
      <c r="N33" s="6" t="s">
        <v>16</v>
      </c>
      <c r="O33" s="6" t="s">
        <v>17</v>
      </c>
      <c r="P33" s="6" t="s">
        <v>18</v>
      </c>
      <c r="Q33" s="6" t="s">
        <v>19</v>
      </c>
      <c r="R33" s="6" t="s">
        <v>20</v>
      </c>
      <c r="S33" s="6" t="s">
        <v>21</v>
      </c>
      <c r="T33" s="6" t="s">
        <v>22</v>
      </c>
      <c r="U33" s="6" t="s">
        <v>23</v>
      </c>
      <c r="V33" s="6" t="s">
        <v>24</v>
      </c>
      <c r="W33" s="6" t="s">
        <v>25</v>
      </c>
      <c r="X33" s="16" t="s">
        <v>133</v>
      </c>
    </row>
    <row r="34" spans="1:24" ht="45" x14ac:dyDescent="0.25">
      <c r="A34" s="22" t="s">
        <v>134</v>
      </c>
      <c r="B34" s="13"/>
      <c r="C34" s="29" t="s">
        <v>135</v>
      </c>
      <c r="D34" s="22"/>
      <c r="E34" s="29" t="s">
        <v>136</v>
      </c>
      <c r="F34" s="29" t="s">
        <v>39</v>
      </c>
      <c r="G34" s="22" t="s">
        <v>68</v>
      </c>
      <c r="H34" s="29" t="s">
        <v>32</v>
      </c>
      <c r="I34" s="29" t="s">
        <v>108</v>
      </c>
      <c r="J34" s="40">
        <v>0</v>
      </c>
      <c r="K34" s="40">
        <v>0</v>
      </c>
      <c r="L34" s="40">
        <v>0</v>
      </c>
      <c r="M34" s="40">
        <v>0</v>
      </c>
      <c r="N34" s="40">
        <v>0</v>
      </c>
      <c r="O34" s="40">
        <v>0</v>
      </c>
      <c r="P34" s="40">
        <v>0</v>
      </c>
      <c r="Q34" s="40">
        <v>0</v>
      </c>
      <c r="R34" s="40">
        <v>0</v>
      </c>
      <c r="S34" s="40">
        <v>0</v>
      </c>
      <c r="T34" s="40">
        <v>0</v>
      </c>
      <c r="U34" s="40">
        <v>0</v>
      </c>
      <c r="V34" s="40">
        <v>0</v>
      </c>
      <c r="W34" s="40">
        <v>0</v>
      </c>
      <c r="X34" s="16"/>
    </row>
    <row r="35" spans="1:24" ht="36" x14ac:dyDescent="0.25">
      <c r="A35" s="5" t="s">
        <v>137</v>
      </c>
      <c r="B35" s="6" t="s">
        <v>4</v>
      </c>
      <c r="C35" s="6" t="s">
        <v>5</v>
      </c>
      <c r="D35" s="6" t="s">
        <v>6</v>
      </c>
      <c r="E35" s="6" t="s">
        <v>7</v>
      </c>
      <c r="F35" s="6" t="s">
        <v>8</v>
      </c>
      <c r="G35" s="6" t="s">
        <v>9</v>
      </c>
      <c r="H35" s="6" t="s">
        <v>10</v>
      </c>
      <c r="I35" s="6" t="s">
        <v>11</v>
      </c>
      <c r="J35" s="17" t="s">
        <v>12</v>
      </c>
      <c r="K35" s="6" t="s">
        <v>13</v>
      </c>
      <c r="L35" s="6" t="s">
        <v>14</v>
      </c>
      <c r="M35" s="6" t="s">
        <v>15</v>
      </c>
      <c r="N35" s="6" t="s">
        <v>16</v>
      </c>
      <c r="O35" s="6" t="s">
        <v>17</v>
      </c>
      <c r="P35" s="6" t="s">
        <v>18</v>
      </c>
      <c r="Q35" s="6" t="s">
        <v>19</v>
      </c>
      <c r="R35" s="6" t="s">
        <v>20</v>
      </c>
      <c r="S35" s="6" t="s">
        <v>21</v>
      </c>
      <c r="T35" s="6" t="s">
        <v>22</v>
      </c>
      <c r="U35" s="6" t="s">
        <v>23</v>
      </c>
      <c r="V35" s="6" t="s">
        <v>24</v>
      </c>
      <c r="W35" s="6" t="s">
        <v>25</v>
      </c>
      <c r="X35" s="16" t="s">
        <v>138</v>
      </c>
    </row>
    <row r="36" spans="1:24" ht="44.25" customHeight="1" x14ac:dyDescent="0.25">
      <c r="A36" s="7" t="s">
        <v>139</v>
      </c>
      <c r="B36" s="18"/>
      <c r="C36" s="21" t="s">
        <v>140</v>
      </c>
      <c r="D36" s="7"/>
      <c r="E36" s="21" t="s">
        <v>141</v>
      </c>
      <c r="F36" s="21" t="s">
        <v>142</v>
      </c>
      <c r="G36" s="12" t="s">
        <v>31</v>
      </c>
      <c r="H36" s="21" t="s">
        <v>82</v>
      </c>
      <c r="I36" s="21" t="s">
        <v>54</v>
      </c>
      <c r="J36" s="41" t="s">
        <v>55</v>
      </c>
      <c r="K36" s="41" t="s">
        <v>55</v>
      </c>
      <c r="L36" s="41" t="s">
        <v>143</v>
      </c>
      <c r="M36" s="41" t="s">
        <v>143</v>
      </c>
      <c r="N36" s="41" t="s">
        <v>143</v>
      </c>
      <c r="O36" s="41" t="s">
        <v>143</v>
      </c>
      <c r="P36" s="41" t="s">
        <v>143</v>
      </c>
      <c r="Q36" s="41" t="s">
        <v>143</v>
      </c>
      <c r="R36" s="41" t="s">
        <v>143</v>
      </c>
      <c r="S36" s="41" t="s">
        <v>143</v>
      </c>
      <c r="T36" s="41" t="s">
        <v>143</v>
      </c>
      <c r="U36" s="41" t="s">
        <v>143</v>
      </c>
      <c r="V36" s="41" t="s">
        <v>143</v>
      </c>
      <c r="W36" s="41" t="str">
        <f>IF(COUNTIF(K36:V36,"Sí")&gt;0,"Sí","No")</f>
        <v>Sí</v>
      </c>
      <c r="X36" s="16"/>
    </row>
    <row r="37" spans="1:24" s="25" customFormat="1" ht="44.25" customHeight="1" x14ac:dyDescent="0.25">
      <c r="A37" s="22" t="s">
        <v>144</v>
      </c>
      <c r="B37" s="13"/>
      <c r="C37" s="29" t="s">
        <v>145</v>
      </c>
      <c r="D37" s="22"/>
      <c r="E37" s="29" t="s">
        <v>146</v>
      </c>
      <c r="F37" s="22"/>
      <c r="G37" s="22"/>
      <c r="H37" s="22"/>
      <c r="I37" s="21" t="s">
        <v>54</v>
      </c>
      <c r="J37" s="41" t="s">
        <v>55</v>
      </c>
      <c r="K37" s="41" t="s">
        <v>55</v>
      </c>
      <c r="L37" s="41" t="s">
        <v>55</v>
      </c>
      <c r="M37" s="41" t="s">
        <v>55</v>
      </c>
      <c r="N37" s="41" t="s">
        <v>55</v>
      </c>
      <c r="O37" s="41" t="s">
        <v>55</v>
      </c>
      <c r="P37" s="41" t="s">
        <v>55</v>
      </c>
      <c r="Q37" s="41" t="s">
        <v>55</v>
      </c>
      <c r="R37" s="41" t="s">
        <v>143</v>
      </c>
      <c r="S37" s="41" t="s">
        <v>143</v>
      </c>
      <c r="T37" s="41" t="s">
        <v>143</v>
      </c>
      <c r="U37" s="41" t="s">
        <v>143</v>
      </c>
      <c r="V37" s="41" t="s">
        <v>143</v>
      </c>
      <c r="W37" s="41" t="str">
        <f t="shared" ref="W37:W39" si="0">IF(COUNTIF(K37:V37,"Sí")&gt;0,"Sí","No")</f>
        <v>Sí</v>
      </c>
      <c r="X37" s="16" t="s">
        <v>147</v>
      </c>
    </row>
    <row r="38" spans="1:24" s="25" customFormat="1" ht="44.25" customHeight="1" x14ac:dyDescent="0.25">
      <c r="A38" s="22" t="s">
        <v>148</v>
      </c>
      <c r="B38" s="13"/>
      <c r="C38" s="12" t="s">
        <v>149</v>
      </c>
      <c r="D38" s="22"/>
      <c r="E38" s="12" t="s">
        <v>150</v>
      </c>
      <c r="F38" s="29" t="s">
        <v>151</v>
      </c>
      <c r="G38" s="29" t="s">
        <v>68</v>
      </c>
      <c r="H38" s="29" t="s">
        <v>32</v>
      </c>
      <c r="I38" s="21" t="s">
        <v>54</v>
      </c>
      <c r="J38" s="41" t="s">
        <v>55</v>
      </c>
      <c r="K38" s="41" t="s">
        <v>55</v>
      </c>
      <c r="L38" s="41" t="s">
        <v>55</v>
      </c>
      <c r="M38" s="41" t="s">
        <v>55</v>
      </c>
      <c r="N38" s="41" t="s">
        <v>55</v>
      </c>
      <c r="O38" s="41" t="s">
        <v>55</v>
      </c>
      <c r="P38" s="41" t="s">
        <v>55</v>
      </c>
      <c r="Q38" s="41" t="s">
        <v>55</v>
      </c>
      <c r="R38" s="41" t="s">
        <v>143</v>
      </c>
      <c r="S38" s="41" t="s">
        <v>143</v>
      </c>
      <c r="T38" s="41" t="s">
        <v>143</v>
      </c>
      <c r="U38" s="41" t="s">
        <v>143</v>
      </c>
      <c r="V38" s="41" t="s">
        <v>143</v>
      </c>
      <c r="W38" s="41" t="str">
        <f t="shared" si="0"/>
        <v>Sí</v>
      </c>
      <c r="X38" s="26" t="s">
        <v>152</v>
      </c>
    </row>
    <row r="39" spans="1:24" s="25" customFormat="1" ht="44.25" customHeight="1" x14ac:dyDescent="0.25">
      <c r="A39" s="22" t="s">
        <v>153</v>
      </c>
      <c r="B39" s="13"/>
      <c r="C39" s="29" t="s">
        <v>145</v>
      </c>
      <c r="D39" s="22"/>
      <c r="E39" s="29" t="s">
        <v>154</v>
      </c>
      <c r="F39" s="22"/>
      <c r="G39" s="22"/>
      <c r="H39" s="22"/>
      <c r="I39" s="21" t="s">
        <v>54</v>
      </c>
      <c r="J39" s="41" t="s">
        <v>55</v>
      </c>
      <c r="K39" s="41" t="s">
        <v>55</v>
      </c>
      <c r="L39" s="41" t="s">
        <v>55</v>
      </c>
      <c r="M39" s="41" t="s">
        <v>55</v>
      </c>
      <c r="N39" s="41" t="s">
        <v>55</v>
      </c>
      <c r="O39" s="41" t="s">
        <v>55</v>
      </c>
      <c r="P39" s="41" t="s">
        <v>55</v>
      </c>
      <c r="Q39" s="41" t="s">
        <v>55</v>
      </c>
      <c r="R39" s="41" t="s">
        <v>143</v>
      </c>
      <c r="S39" s="41" t="s">
        <v>143</v>
      </c>
      <c r="T39" s="41" t="s">
        <v>143</v>
      </c>
      <c r="U39" s="41" t="s">
        <v>143</v>
      </c>
      <c r="V39" s="41" t="s">
        <v>143</v>
      </c>
      <c r="W39" s="41" t="str">
        <f t="shared" si="0"/>
        <v>Sí</v>
      </c>
      <c r="X39" s="26" t="s">
        <v>155</v>
      </c>
    </row>
    <row r="40" spans="1:24" x14ac:dyDescent="0.25">
      <c r="X40" s="26"/>
    </row>
    <row r="44" spans="1:24" x14ac:dyDescent="0.25">
      <c r="A44"/>
    </row>
  </sheetData>
  <mergeCells count="6">
    <mergeCell ref="A29:A30"/>
    <mergeCell ref="A2:E2"/>
    <mergeCell ref="X7:X8"/>
    <mergeCell ref="A19:A20"/>
    <mergeCell ref="A22:A23"/>
    <mergeCell ref="A26:A27"/>
  </mergeCells>
  <pageMargins left="0.27559055118110237" right="0" top="0.43307086614173229" bottom="0.35433070866141736" header="0.31496062992125984" footer="0.31496062992125984"/>
  <pageSetup paperSize="9"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carta mensual 20</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ANA MARIA MORALEDA GARCIA</cp:lastModifiedBy>
  <dcterms:created xsi:type="dcterms:W3CDTF">2021-02-03T17:06:23Z</dcterms:created>
  <dcterms:modified xsi:type="dcterms:W3CDTF">2021-02-22T13:12:09Z</dcterms:modified>
</cp:coreProperties>
</file>