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Chus\Desktop\"/>
    </mc:Choice>
  </mc:AlternateContent>
  <xr:revisionPtr revIDLastSave="0" documentId="8_{28E2C0B2-8725-4795-94C1-7EF2DC6DE3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O DEUDA 2020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5" l="1"/>
  <c r="H24" i="5"/>
  <c r="G24" i="5"/>
  <c r="E24" i="5"/>
  <c r="D24" i="5"/>
  <c r="C24" i="5"/>
  <c r="F21" i="5" l="1"/>
  <c r="F24" i="5" l="1"/>
  <c r="J21" i="5"/>
  <c r="J24" i="5" s="1"/>
  <c r="J27" i="5"/>
  <c r="E29" i="5" l="1"/>
  <c r="G29" i="5"/>
  <c r="D29" i="5"/>
  <c r="C29" i="5"/>
  <c r="C31" i="5" s="1"/>
  <c r="J29" i="5"/>
  <c r="F27" i="5"/>
  <c r="F29" i="5" s="1"/>
  <c r="G31" i="5" l="1"/>
  <c r="J31" i="5"/>
  <c r="D31" i="5"/>
  <c r="F31" i="5"/>
  <c r="E31" i="5"/>
</calcChain>
</file>

<file path=xl/sharedStrings.xml><?xml version="1.0" encoding="utf-8"?>
<sst xmlns="http://schemas.openxmlformats.org/spreadsheetml/2006/main" count="54" uniqueCount="43">
  <si>
    <t>Amortizaciones</t>
  </si>
  <si>
    <t>por conversión</t>
  </si>
  <si>
    <t>ejercicio</t>
  </si>
  <si>
    <t>Total Data</t>
  </si>
  <si>
    <t>(PREVISION)</t>
  </si>
  <si>
    <t>SUMAS TOTALES</t>
  </si>
  <si>
    <t>por reembolso</t>
  </si>
  <si>
    <t xml:space="preserve">Nuevas </t>
  </si>
  <si>
    <t xml:space="preserve">Total </t>
  </si>
  <si>
    <t xml:space="preserve">presupuesto </t>
  </si>
  <si>
    <t>al final del</t>
  </si>
  <si>
    <t>Finalidad y año</t>
  </si>
  <si>
    <t>Deuda existente</t>
  </si>
  <si>
    <t>SUBTOTAL ENTS. FINANCIERAS</t>
  </si>
  <si>
    <t>DEUDA FINANCIERA CON ADMINISTRACIONES PÚBLICAS</t>
  </si>
  <si>
    <t>SUBTOTAL AAPP</t>
  </si>
  <si>
    <t xml:space="preserve"> TOTALES DEUDA FINANCIERA</t>
  </si>
  <si>
    <t>PRESUPUESTO 2018</t>
  </si>
  <si>
    <t>ESTADO DE LA DEUDA</t>
  </si>
  <si>
    <t xml:space="preserve">Identificación de la Deuda </t>
  </si>
  <si>
    <t xml:space="preserve"> </t>
  </si>
  <si>
    <t>emisiones</t>
  </si>
  <si>
    <t xml:space="preserve">deuda </t>
  </si>
  <si>
    <t>Rectific. y otros</t>
  </si>
  <si>
    <t>motivos de cargo</t>
  </si>
  <si>
    <t xml:space="preserve">Aumentos </t>
  </si>
  <si>
    <t xml:space="preserve">Disminuciones </t>
  </si>
  <si>
    <t xml:space="preserve">Deuda pendiente </t>
  </si>
  <si>
    <t>de reembolso a</t>
  </si>
  <si>
    <t xml:space="preserve">comienzo </t>
  </si>
  <si>
    <t>de ejercicio</t>
  </si>
  <si>
    <t>Situación y movimientos de la deuda</t>
  </si>
  <si>
    <t>Importe inicial</t>
  </si>
  <si>
    <t>Movimientos de la deuda en presupuesto 2020</t>
  </si>
  <si>
    <t>AYUNTAMIENTO DE ALCOBENDAS</t>
  </si>
  <si>
    <t>DEUDA FINANCIERA CON ENTIDADES FINANCIERAS</t>
  </si>
  <si>
    <t xml:space="preserve">            Sin deuda financiera a corto plazo</t>
  </si>
  <si>
    <r>
      <t>DEUDA FINANCIERA</t>
    </r>
    <r>
      <rPr>
        <b/>
        <i/>
        <u/>
        <sz val="11"/>
        <rFont val="Arial"/>
        <family val="2"/>
      </rPr>
      <t xml:space="preserve"> A CORTO PLAZO</t>
    </r>
    <r>
      <rPr>
        <b/>
        <i/>
        <sz val="11"/>
        <rFont val="Arial"/>
        <family val="2"/>
      </rPr>
      <t xml:space="preserve">: </t>
    </r>
  </si>
  <si>
    <t>Financiación de inversiones 2020</t>
  </si>
  <si>
    <t>NUEVO PRÉSTAMO 2018</t>
  </si>
  <si>
    <t>PRESUPUESTO 2021 (PRORROGADO DE 2020)</t>
  </si>
  <si>
    <r>
      <t xml:space="preserve">DEUDA FINANCIERA A </t>
    </r>
    <r>
      <rPr>
        <b/>
        <i/>
        <u/>
        <sz val="11"/>
        <rFont val="Arial"/>
        <family val="2"/>
      </rPr>
      <t xml:space="preserve">LARGO PLAZO </t>
    </r>
    <r>
      <rPr>
        <b/>
        <i/>
        <sz val="11"/>
        <rFont val="Arial"/>
        <family val="2"/>
      </rPr>
      <t>(a 01/01/2021)</t>
    </r>
  </si>
  <si>
    <t>BANCO SABADELL,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</si>
</sst>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8" x14ac:knownFonts="1">
    <font>
      <sz val="10"/>
      <name val="Arial"/>
    </font>
    <font>
      <sz val="1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i/>
      <sz val="9"/>
      <name val="Arial"/>
      <family val="2"/>
    </font>
    <font>
      <sz val="20"/>
      <name val="Arial Black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sz val="14"/>
      <name val="Arial Black"/>
      <family val="2"/>
    </font>
    <font>
      <i/>
      <sz val="10"/>
      <color rgb="FF52565A"/>
      <name val="Arial"/>
      <family val="2"/>
    </font>
    <font>
      <b/>
      <i/>
      <u/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name val="Times New Roman"/>
      <family val="1"/>
    </font>
    <font>
      <b/>
      <i/>
      <sz val="10"/>
      <name val="Arial"/>
      <family val="2"/>
    </font>
    <font>
      <b/>
      <i/>
      <sz val="10"/>
      <color rgb="FF52565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Font="1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/>
    <xf numFmtId="165" fontId="2" fillId="3" borderId="6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" fillId="0" borderId="13" xfId="0" applyFont="1" applyBorder="1"/>
    <xf numFmtId="0" fontId="2" fillId="3" borderId="5" xfId="0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9" xfId="0" applyNumberFormat="1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6" fillId="6" borderId="11" xfId="0" applyFont="1" applyFill="1" applyBorder="1"/>
    <xf numFmtId="0" fontId="6" fillId="6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1" fillId="6" borderId="11" xfId="0" applyFont="1" applyFill="1" applyBorder="1"/>
    <xf numFmtId="0" fontId="2" fillId="6" borderId="2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5" fontId="2" fillId="6" borderId="6" xfId="0" applyNumberFormat="1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0" fillId="2" borderId="0" xfId="0" applyFill="1"/>
    <xf numFmtId="0" fontId="21" fillId="0" borderId="3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23" fillId="6" borderId="23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1" xfId="0" applyFont="1" applyFill="1" applyBorder="1"/>
    <xf numFmtId="0" fontId="24" fillId="6" borderId="11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 vertical="center"/>
    </xf>
    <xf numFmtId="0" fontId="25" fillId="6" borderId="11" xfId="0" applyFont="1" applyFill="1" applyBorder="1"/>
    <xf numFmtId="0" fontId="23" fillId="6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/>
    <xf numFmtId="0" fontId="11" fillId="4" borderId="17" xfId="0" applyFont="1" applyFill="1" applyBorder="1"/>
    <xf numFmtId="0" fontId="11" fillId="4" borderId="17" xfId="0" applyFont="1" applyFill="1" applyBorder="1" applyAlignment="1">
      <alignment horizontal="center"/>
    </xf>
    <xf numFmtId="165" fontId="3" fillId="0" borderId="32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/>
    </xf>
    <xf numFmtId="0" fontId="26" fillId="2" borderId="29" xfId="0" applyFont="1" applyFill="1" applyBorder="1" applyAlignment="1">
      <alignment horizontal="center"/>
    </xf>
    <xf numFmtId="0" fontId="26" fillId="2" borderId="30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25" xfId="0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</cellXfs>
  <cellStyles count="4">
    <cellStyle name="Millares 2" xfId="3" xr:uid="{00000000-0005-0000-0000-000000000000}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0</xdr:col>
      <xdr:colOff>1915583</xdr:colOff>
      <xdr:row>4</xdr:row>
      <xdr:rowOff>153459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852083" cy="788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34"/>
  <sheetViews>
    <sheetView tabSelected="1" topLeftCell="A2" zoomScale="90" zoomScaleNormal="90" workbookViewId="0">
      <selection activeCell="F11" sqref="F11"/>
    </sheetView>
  </sheetViews>
  <sheetFormatPr baseColWidth="10" defaultRowHeight="12.75" x14ac:dyDescent="0.2"/>
  <cols>
    <col min="1" max="1" width="44" customWidth="1"/>
    <col min="2" max="2" width="29" customWidth="1"/>
    <col min="3" max="3" width="15.140625" bestFit="1" customWidth="1"/>
    <col min="4" max="4" width="12.7109375" bestFit="1" customWidth="1"/>
    <col min="5" max="5" width="14.7109375" customWidth="1"/>
    <col min="6" max="6" width="14" bestFit="1" customWidth="1"/>
    <col min="7" max="7" width="16.140625" customWidth="1"/>
    <col min="8" max="9" width="0" hidden="1" customWidth="1"/>
    <col min="10" max="10" width="13.7109375" bestFit="1" customWidth="1"/>
  </cols>
  <sheetData>
    <row r="5" spans="1:11" ht="13.5" thickBot="1" x14ac:dyDescent="0.25"/>
    <row r="6" spans="1:11" s="42" customFormat="1" ht="24" customHeight="1" x14ac:dyDescent="0.2">
      <c r="A6" s="68" t="s">
        <v>34</v>
      </c>
      <c r="B6" s="69"/>
      <c r="C6" s="69"/>
      <c r="D6" s="69"/>
      <c r="E6" s="69"/>
      <c r="F6" s="69"/>
      <c r="G6" s="69"/>
      <c r="H6" s="69"/>
      <c r="I6" s="69"/>
      <c r="J6" s="70"/>
    </row>
    <row r="7" spans="1:11" hidden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1" ht="22.15" customHeight="1" x14ac:dyDescent="0.3">
      <c r="A8" s="91" t="s">
        <v>40</v>
      </c>
      <c r="B8" s="92" t="s">
        <v>17</v>
      </c>
      <c r="C8" s="92" t="s">
        <v>17</v>
      </c>
      <c r="D8" s="92" t="s">
        <v>17</v>
      </c>
      <c r="E8" s="92" t="s">
        <v>17</v>
      </c>
      <c r="F8" s="92" t="s">
        <v>17</v>
      </c>
      <c r="G8" s="92" t="s">
        <v>17</v>
      </c>
      <c r="H8" s="92" t="s">
        <v>17</v>
      </c>
      <c r="I8" s="92" t="s">
        <v>17</v>
      </c>
      <c r="J8" s="93" t="s">
        <v>17</v>
      </c>
    </row>
    <row r="9" spans="1:11" ht="22.15" customHeight="1" x14ac:dyDescent="0.45">
      <c r="A9" s="88" t="s">
        <v>18</v>
      </c>
      <c r="B9" s="89"/>
      <c r="C9" s="89"/>
      <c r="D9" s="89"/>
      <c r="E9" s="89"/>
      <c r="F9" s="89"/>
      <c r="G9" s="89"/>
      <c r="H9" s="89"/>
      <c r="I9" s="89"/>
      <c r="J9" s="90"/>
    </row>
    <row r="10" spans="1:11" s="40" customFormat="1" ht="19.899999999999999" customHeight="1" x14ac:dyDescent="0.25">
      <c r="A10" s="102" t="s">
        <v>31</v>
      </c>
      <c r="B10" s="103"/>
      <c r="C10" s="103"/>
      <c r="D10" s="103"/>
      <c r="E10" s="103"/>
      <c r="F10" s="103"/>
      <c r="G10" s="103"/>
      <c r="H10" s="103"/>
      <c r="I10" s="103"/>
      <c r="J10" s="104"/>
    </row>
    <row r="11" spans="1:11" ht="10.9" customHeight="1" x14ac:dyDescent="0.3">
      <c r="A11" s="37"/>
      <c r="B11" s="38"/>
      <c r="C11" s="38"/>
      <c r="D11" s="38"/>
      <c r="E11" s="38"/>
      <c r="F11" s="38"/>
      <c r="G11" s="38"/>
      <c r="H11" s="38"/>
      <c r="I11" s="38"/>
      <c r="J11" s="39"/>
    </row>
    <row r="12" spans="1:11" ht="15" customHeight="1" x14ac:dyDescent="0.2">
      <c r="A12" s="63" t="s">
        <v>41</v>
      </c>
      <c r="B12" s="64"/>
      <c r="C12" s="64"/>
      <c r="D12" s="64"/>
      <c r="E12" s="64"/>
      <c r="F12" s="64"/>
      <c r="G12" s="64"/>
      <c r="H12" s="64"/>
      <c r="I12" s="64"/>
      <c r="J12" s="65"/>
    </row>
    <row r="13" spans="1:11" ht="14.25" customHeight="1" thickBot="1" x14ac:dyDescent="0.65">
      <c r="A13" s="98" t="s">
        <v>19</v>
      </c>
      <c r="B13" s="99"/>
      <c r="C13" s="97" t="s">
        <v>27</v>
      </c>
      <c r="D13" s="94" t="s">
        <v>33</v>
      </c>
      <c r="E13" s="95"/>
      <c r="F13" s="95"/>
      <c r="G13" s="96"/>
      <c r="H13" s="8"/>
      <c r="I13" s="8"/>
      <c r="J13" s="73" t="s">
        <v>12</v>
      </c>
      <c r="K13" s="12"/>
    </row>
    <row r="14" spans="1:11" ht="11.25" customHeight="1" x14ac:dyDescent="0.2">
      <c r="A14" s="100"/>
      <c r="B14" s="101"/>
      <c r="C14" s="97"/>
      <c r="D14" s="74" t="s">
        <v>25</v>
      </c>
      <c r="E14" s="75"/>
      <c r="F14" s="76"/>
      <c r="G14" s="15" t="s">
        <v>26</v>
      </c>
      <c r="H14" s="1"/>
      <c r="I14" s="9"/>
      <c r="J14" s="73"/>
      <c r="K14" s="12"/>
    </row>
    <row r="15" spans="1:11" ht="12.95" customHeight="1" x14ac:dyDescent="0.2">
      <c r="A15" s="79" t="s">
        <v>32</v>
      </c>
      <c r="B15" s="77" t="s">
        <v>11</v>
      </c>
      <c r="C15" s="13" t="s">
        <v>28</v>
      </c>
      <c r="D15" s="17" t="s">
        <v>7</v>
      </c>
      <c r="E15" s="55" t="s">
        <v>23</v>
      </c>
      <c r="F15" s="53" t="s">
        <v>8</v>
      </c>
      <c r="G15" s="16" t="s">
        <v>0</v>
      </c>
      <c r="H15" s="2" t="s">
        <v>0</v>
      </c>
      <c r="I15" s="6"/>
      <c r="J15" s="20" t="s">
        <v>10</v>
      </c>
      <c r="K15" s="12"/>
    </row>
    <row r="16" spans="1:11" ht="12.95" customHeight="1" x14ac:dyDescent="0.2">
      <c r="A16" s="80"/>
      <c r="B16" s="77"/>
      <c r="C16" s="13" t="s">
        <v>29</v>
      </c>
      <c r="D16" s="53" t="s">
        <v>21</v>
      </c>
      <c r="E16" s="55" t="s">
        <v>24</v>
      </c>
      <c r="F16" s="17" t="s">
        <v>22</v>
      </c>
      <c r="G16" s="18" t="s">
        <v>6</v>
      </c>
      <c r="H16" s="2" t="s">
        <v>1</v>
      </c>
      <c r="I16" s="4" t="s">
        <v>3</v>
      </c>
      <c r="J16" s="20" t="s">
        <v>2</v>
      </c>
      <c r="K16" s="12"/>
    </row>
    <row r="17" spans="1:12" ht="12.75" customHeight="1" x14ac:dyDescent="0.2">
      <c r="A17" s="80"/>
      <c r="B17" s="77"/>
      <c r="C17" s="13" t="s">
        <v>30</v>
      </c>
      <c r="D17" s="53" t="s">
        <v>4</v>
      </c>
      <c r="E17" s="56"/>
      <c r="F17" s="17" t="s">
        <v>9</v>
      </c>
      <c r="G17" s="18" t="s">
        <v>4</v>
      </c>
      <c r="H17" s="3"/>
      <c r="I17" s="6"/>
      <c r="J17" s="20" t="s">
        <v>4</v>
      </c>
      <c r="K17" s="12"/>
    </row>
    <row r="18" spans="1:12" ht="12.75" customHeight="1" x14ac:dyDescent="0.2">
      <c r="A18" s="81"/>
      <c r="B18" s="78"/>
      <c r="C18" s="14"/>
      <c r="D18" s="54"/>
      <c r="E18" s="57"/>
      <c r="F18" s="58"/>
      <c r="G18" s="19"/>
      <c r="H18" s="6"/>
      <c r="I18" s="6"/>
      <c r="J18" s="21"/>
    </row>
    <row r="19" spans="1:12" ht="15" x14ac:dyDescent="0.2">
      <c r="A19" s="26"/>
      <c r="B19" s="27"/>
      <c r="C19" s="28"/>
      <c r="D19" s="29"/>
      <c r="E19" s="30"/>
      <c r="F19" s="31"/>
      <c r="G19" s="32"/>
      <c r="H19" s="33"/>
      <c r="I19" s="33"/>
      <c r="J19" s="28"/>
    </row>
    <row r="20" spans="1:12" ht="13.5" thickBot="1" x14ac:dyDescent="0.25">
      <c r="A20" s="85" t="s">
        <v>35</v>
      </c>
      <c r="B20" s="86"/>
      <c r="C20" s="86"/>
      <c r="D20" s="86"/>
      <c r="E20" s="86"/>
      <c r="F20" s="86"/>
      <c r="G20" s="86"/>
      <c r="H20" s="86"/>
      <c r="I20" s="86"/>
      <c r="J20" s="87"/>
    </row>
    <row r="21" spans="1:12" ht="13.5" thickBot="1" x14ac:dyDescent="0.25">
      <c r="A21" s="107" t="s">
        <v>42</v>
      </c>
      <c r="B21" s="66" t="s">
        <v>38</v>
      </c>
      <c r="C21" s="105">
        <v>4456273.75</v>
      </c>
      <c r="D21" s="61">
        <v>0</v>
      </c>
      <c r="E21" s="61">
        <v>0</v>
      </c>
      <c r="F21" s="59">
        <f>C21+D21+E21</f>
        <v>4456273.75</v>
      </c>
      <c r="G21" s="105">
        <v>1114068.4500000002</v>
      </c>
      <c r="H21" s="5">
        <v>0</v>
      </c>
      <c r="I21" s="5">
        <v>504921.71</v>
      </c>
      <c r="J21" s="59">
        <f>F21-G21</f>
        <v>3342205.3</v>
      </c>
    </row>
    <row r="22" spans="1:12" ht="16.5" customHeight="1" thickBot="1" x14ac:dyDescent="0.25">
      <c r="A22" s="108" t="s">
        <v>39</v>
      </c>
      <c r="B22" s="67"/>
      <c r="C22" s="106">
        <v>4456273.75</v>
      </c>
      <c r="D22" s="62"/>
      <c r="E22" s="62"/>
      <c r="F22" s="60"/>
      <c r="G22" s="106">
        <v>1114068.4500000002</v>
      </c>
      <c r="H22" s="5"/>
      <c r="I22" s="5"/>
      <c r="J22" s="60"/>
    </row>
    <row r="23" spans="1:12" ht="16.5" customHeight="1" thickBo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2" ht="13.5" thickBot="1" x14ac:dyDescent="0.25">
      <c r="A24" s="71" t="s">
        <v>13</v>
      </c>
      <c r="B24" s="72"/>
      <c r="C24" s="11">
        <f>SUM(C22)</f>
        <v>4456273.75</v>
      </c>
      <c r="D24" s="11">
        <f>SUM(D21)</f>
        <v>0</v>
      </c>
      <c r="E24" s="11">
        <f t="shared" ref="E24:J24" si="0">SUM(E21)</f>
        <v>0</v>
      </c>
      <c r="F24" s="11">
        <f t="shared" si="0"/>
        <v>4456273.75</v>
      </c>
      <c r="G24" s="11">
        <f t="shared" si="0"/>
        <v>1114068.4500000002</v>
      </c>
      <c r="H24" s="11">
        <f t="shared" si="0"/>
        <v>0</v>
      </c>
      <c r="I24" s="11">
        <f t="shared" si="0"/>
        <v>504921.71</v>
      </c>
      <c r="J24" s="11">
        <f t="shared" si="0"/>
        <v>3342205.3</v>
      </c>
    </row>
    <row r="25" spans="1:12" ht="20.45" customHeight="1" thickBot="1" x14ac:dyDescent="0.25">
      <c r="A25" s="22"/>
      <c r="B25" s="23"/>
      <c r="C25" s="24"/>
      <c r="D25" s="24"/>
      <c r="E25" s="24"/>
      <c r="F25" s="24"/>
      <c r="G25" s="24"/>
      <c r="H25" s="24"/>
      <c r="I25" s="24"/>
      <c r="J25" s="25"/>
      <c r="L25" t="s">
        <v>20</v>
      </c>
    </row>
    <row r="26" spans="1:12" ht="20.45" customHeight="1" thickBot="1" x14ac:dyDescent="0.25">
      <c r="A26" s="82" t="s">
        <v>14</v>
      </c>
      <c r="B26" s="83"/>
      <c r="C26" s="83"/>
      <c r="D26" s="83"/>
      <c r="E26" s="83"/>
      <c r="F26" s="83"/>
      <c r="G26" s="83"/>
      <c r="H26" s="83"/>
      <c r="I26" s="83"/>
      <c r="J26" s="84"/>
    </row>
    <row r="27" spans="1:12" ht="13.5" thickBot="1" x14ac:dyDescent="0.25">
      <c r="A27" s="43"/>
      <c r="B27" s="66"/>
      <c r="C27" s="61">
        <v>0</v>
      </c>
      <c r="D27" s="61">
        <v>0</v>
      </c>
      <c r="E27" s="61">
        <v>0</v>
      </c>
      <c r="F27" s="59">
        <f>C27+D27+E27</f>
        <v>0</v>
      </c>
      <c r="G27" s="61">
        <v>0</v>
      </c>
      <c r="H27" s="5">
        <v>0</v>
      </c>
      <c r="I27" s="5">
        <v>504921.71</v>
      </c>
      <c r="J27" s="59">
        <f>C27-G27</f>
        <v>0</v>
      </c>
    </row>
    <row r="28" spans="1:12" ht="13.5" thickBot="1" x14ac:dyDescent="0.25">
      <c r="A28" s="44"/>
      <c r="B28" s="67"/>
      <c r="C28" s="62"/>
      <c r="D28" s="62"/>
      <c r="E28" s="62"/>
      <c r="F28" s="60"/>
      <c r="G28" s="62"/>
      <c r="H28" s="5"/>
      <c r="I28" s="5"/>
      <c r="J28" s="60"/>
    </row>
    <row r="29" spans="1:12" ht="25.15" customHeight="1" thickBot="1" x14ac:dyDescent="0.25">
      <c r="A29" s="71" t="s">
        <v>15</v>
      </c>
      <c r="B29" s="72"/>
      <c r="C29" s="11">
        <f>SUM(C27)</f>
        <v>0</v>
      </c>
      <c r="D29" s="11">
        <f>SUM(D27)</f>
        <v>0</v>
      </c>
      <c r="E29" s="11">
        <f>SUM(E27)</f>
        <v>0</v>
      </c>
      <c r="F29" s="11">
        <f>SUM(F27)</f>
        <v>0</v>
      </c>
      <c r="G29" s="11">
        <f>SUM(G27)</f>
        <v>0</v>
      </c>
      <c r="H29" s="11">
        <v>0</v>
      </c>
      <c r="I29" s="11">
        <v>1612427.88</v>
      </c>
      <c r="J29" s="11">
        <f>SUM(J27)</f>
        <v>0</v>
      </c>
    </row>
    <row r="30" spans="1:12" ht="12.75" customHeight="1" thickBot="1" x14ac:dyDescent="0.25">
      <c r="A30" s="34"/>
      <c r="B30" s="35"/>
      <c r="C30" s="36"/>
      <c r="D30" s="36"/>
      <c r="E30" s="36"/>
      <c r="F30" s="36"/>
      <c r="G30" s="36"/>
      <c r="H30" s="36"/>
      <c r="I30" s="36"/>
      <c r="J30" s="36"/>
    </row>
    <row r="31" spans="1:12" ht="18.95" customHeight="1" thickBot="1" x14ac:dyDescent="0.25">
      <c r="A31" s="10" t="s">
        <v>16</v>
      </c>
      <c r="B31" s="10" t="s">
        <v>5</v>
      </c>
      <c r="C31" s="7">
        <f>C24+C29</f>
        <v>4456273.75</v>
      </c>
      <c r="D31" s="7">
        <f>D24+D29</f>
        <v>0</v>
      </c>
      <c r="E31" s="7">
        <f>E24+E29</f>
        <v>0</v>
      </c>
      <c r="F31" s="7">
        <f>F24+F29</f>
        <v>4456273.75</v>
      </c>
      <c r="G31" s="7">
        <f>G24+G29</f>
        <v>1114068.4500000002</v>
      </c>
      <c r="H31" s="7">
        <v>0</v>
      </c>
      <c r="I31" s="7">
        <v>2177535.96</v>
      </c>
      <c r="J31" s="7">
        <f>J24+J29</f>
        <v>3342205.3</v>
      </c>
    </row>
    <row r="33" spans="1:10" ht="14.25" x14ac:dyDescent="0.2">
      <c r="A33" s="63" t="s">
        <v>37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52"/>
      <c r="B34" s="46"/>
      <c r="C34" s="50" t="s">
        <v>36</v>
      </c>
      <c r="D34" s="47"/>
      <c r="E34" s="48"/>
      <c r="F34" s="49"/>
      <c r="G34" s="50"/>
      <c r="H34" s="51"/>
      <c r="I34" s="51"/>
      <c r="J34" s="50"/>
    </row>
  </sheetData>
  <mergeCells count="32">
    <mergeCell ref="G21:G22"/>
    <mergeCell ref="J21:J22"/>
    <mergeCell ref="A21:A22"/>
    <mergeCell ref="C21:C22"/>
    <mergeCell ref="B21:B22"/>
    <mergeCell ref="D21:D22"/>
    <mergeCell ref="E21:E22"/>
    <mergeCell ref="F21:F22"/>
    <mergeCell ref="A6:J6"/>
    <mergeCell ref="A29:B29"/>
    <mergeCell ref="J13:J14"/>
    <mergeCell ref="D14:F14"/>
    <mergeCell ref="B15:B18"/>
    <mergeCell ref="A15:A18"/>
    <mergeCell ref="A26:J26"/>
    <mergeCell ref="A20:J20"/>
    <mergeCell ref="A24:B24"/>
    <mergeCell ref="A9:J9"/>
    <mergeCell ref="A8:J8"/>
    <mergeCell ref="A12:J12"/>
    <mergeCell ref="D13:G13"/>
    <mergeCell ref="C13:C14"/>
    <mergeCell ref="A13:B14"/>
    <mergeCell ref="A10:J10"/>
    <mergeCell ref="F27:F28"/>
    <mergeCell ref="G27:G28"/>
    <mergeCell ref="J27:J28"/>
    <mergeCell ref="A33:J33"/>
    <mergeCell ref="B27:B28"/>
    <mergeCell ref="C27:C28"/>
    <mergeCell ref="D27:D28"/>
    <mergeCell ref="E27:E2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DEUDA 2020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U050232</dc:creator>
  <cp:lastModifiedBy>Chus</cp:lastModifiedBy>
  <cp:lastPrinted>2020-02-19T14:14:35Z</cp:lastPrinted>
  <dcterms:created xsi:type="dcterms:W3CDTF">2004-09-29T09:56:21Z</dcterms:created>
  <dcterms:modified xsi:type="dcterms:W3CDTF">2021-05-20T15:05:20Z</dcterms:modified>
</cp:coreProperties>
</file>